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630"/>
  </bookViews>
  <sheets>
    <sheet name="二稿" sheetId="5" r:id="rId1"/>
  </sheets>
  <definedNames>
    <definedName name="_xlnm._FilterDatabase" localSheetId="0" hidden="1">二稿!$A$3:$AJ$9</definedName>
    <definedName name="_xlnm.Print_Titles" localSheetId="0">二稿!$1:$4</definedName>
    <definedName name="_xlnm.Print_Area" localSheetId="0">二稿!$A$1:$AI$9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<sst xmlns="http://schemas.openxmlformats.org/spreadsheetml/2006/main" count="89" uniqueCount="76">
  <si>
    <t>和布克赛尔县2025年第二批中央财政衔接推进乡村振兴补助资金项目计划表</t>
  </si>
  <si>
    <t>填报单位：伊克乌图布拉格牧场、夏孜盖乡、铁布肯乌散乡</t>
  </si>
  <si>
    <t>填报人：</t>
  </si>
  <si>
    <t>项目序号</t>
  </si>
  <si>
    <t>项目库编号</t>
  </si>
  <si>
    <t>项目名称</t>
  </si>
  <si>
    <t>建设性质（新建、续建、改扩建）</t>
  </si>
  <si>
    <t>建设起止期限</t>
  </si>
  <si>
    <t>建设地点</t>
  </si>
  <si>
    <t>建设任务</t>
  </si>
  <si>
    <t>项目类别</t>
  </si>
  <si>
    <t>受益人口数（人）</t>
  </si>
  <si>
    <t>责任单位</t>
  </si>
  <si>
    <t>责任人</t>
  </si>
  <si>
    <t>资金规模（万元）</t>
  </si>
  <si>
    <t>简要绩效目标</t>
  </si>
  <si>
    <t>简要利益机制</t>
  </si>
  <si>
    <t>计划完成支出时间</t>
  </si>
  <si>
    <t>实际支出金额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</si>
  <si>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</si>
  <si>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</si>
  <si>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</si>
  <si>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</si>
  <si>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</si>
  <si>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</si>
  <si>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</si>
  <si>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</si>
  <si>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小计</t>
  </si>
  <si>
    <t>中央衔接巩固拓展脱贫攻坚成果任务</t>
  </si>
  <si>
    <t>自治区衔接衔接</t>
  </si>
  <si>
    <t>以工代赈任务</t>
  </si>
  <si>
    <t>少数民族发展任务</t>
  </si>
  <si>
    <t>国有农场</t>
  </si>
  <si>
    <t>国有牧场</t>
  </si>
  <si>
    <t>国有林场</t>
  </si>
  <si>
    <t>涉农整合</t>
  </si>
  <si>
    <t>地方政府债券资金</t>
  </si>
  <si>
    <t>地、县配套</t>
  </si>
  <si>
    <t>其他资金</t>
  </si>
  <si>
    <t>备注（其他资金名称）</t>
  </si>
  <si>
    <t xml:space="preserve">和布克赛尔县 合计4个 </t>
  </si>
  <si>
    <t>HF2025058</t>
  </si>
  <si>
    <t>伊克乌图布拉格牧场2025年产业帮扶精准到户项目</t>
  </si>
  <si>
    <t>新建</t>
  </si>
  <si>
    <t>2025-2025</t>
  </si>
  <si>
    <t>伊克乌图布拉格牧场</t>
  </si>
  <si>
    <t>按照自治区《关于2025年推动产业帮扶精准到户促进农民持续增收有关工作的通知》（新农帮扶【2025】34号）文件要求，2025年继续实施产业帮扶精准到户奖补政策，对68户脱贫户产业帮扶精准到户奖补72万元。最终补助金额以项目验收结果为准，单户享受累计补助资金不超过10800元，验收合格1户补助1户，合格1头补助1头。</t>
  </si>
  <si>
    <t>曹强</t>
  </si>
  <si>
    <t>按照“以奖代补、先建后补”的方式，扶持有能力有意愿的脱贫户和监测户发展到户产业，鼓励其扩种扩养扩规模，持续巩固提升产业发展成果，大力促进脱贫群众（含监测对象）持续稳定增收致富。</t>
  </si>
  <si>
    <t>采取“以奖代补”“以效定补”等激励机制，对脱贫户发展产业进行精准帮扶，持续巩固拓展脱贫攻坚成果，大力促进脱贫群众（含监测对象）持续稳定增收。</t>
  </si>
  <si>
    <t>2025年12月30日前</t>
  </si>
  <si>
    <t>到户补助类</t>
  </si>
  <si>
    <t>HF2025091</t>
  </si>
  <si>
    <t>夏孜盖乡托热特村集装袋生产线设备采购项目</t>
  </si>
  <si>
    <t>夏孜盖乡托热特村</t>
  </si>
  <si>
    <t>采购集装袋生产线相关加工设备及配套附属设施。</t>
  </si>
  <si>
    <t>夏孜盖乡人民政府</t>
  </si>
  <si>
    <t>朝克图</t>
  </si>
  <si>
    <t>采购塑料包装袋生产设备，打造夏孜盖乡的塑料包装袋产业，增加夏孜盖乡产业类型，通过产业建设推动夏孜盖乡经济发展。</t>
  </si>
  <si>
    <t>利用新型包装袋生产加工设备，在夏孜盖乡建立一条新的加工产业，由村集体进行管护使用，通过设备租赁、入股或发包等方式进行运营，带动本地群众就业，增加村集体经济的收入，持续推动村集体经济的发展壮大。</t>
  </si>
  <si>
    <t>采购类</t>
  </si>
  <si>
    <t>HF2025092</t>
  </si>
  <si>
    <t>夏孜盖乡巴音托洛盖村农田灌溉引水管道建设项目</t>
  </si>
  <si>
    <t>夏孜盖乡巴音托洛盖村</t>
  </si>
  <si>
    <t>新建3公里农田灌溉引水管道及配套附属设施，最终以设计为准。</t>
  </si>
  <si>
    <t>完成连接巴音托洛盖村蓄水池的3公里引水管道建设，优化巴音托洛盖村灌溉用水分配、缓解农耕季节灌溉缺水问题。</t>
  </si>
  <si>
    <t>完成引水管道建设，通过合理调配水资源，稳定供水，保障农牧民灌溉用水需求，扩大灌溉面积，进而推动农作物高产、高质量发展，为农产业增收致富提供硬件设施基础。</t>
  </si>
  <si>
    <t>基建类</t>
  </si>
  <si>
    <t>HF2025093</t>
  </si>
  <si>
    <t>铁布肯乌散乡科克莫墩村防渗渠建设项目</t>
  </si>
  <si>
    <t>铁布肯乌散乡科克莫墩村</t>
  </si>
  <si>
    <r>
      <rPr>
        <sz val="12"/>
        <rFont val="宋体"/>
        <charset val="134"/>
        <scheme val="minor"/>
      </rPr>
      <t>新建流量0.3立方米</t>
    </r>
    <r>
      <rPr>
        <sz val="12"/>
        <rFont val="Arial"/>
        <charset val="134"/>
      </rPr>
      <t>∕</t>
    </r>
    <r>
      <rPr>
        <sz val="12"/>
        <rFont val="宋体"/>
        <charset val="134"/>
      </rPr>
      <t>秒</t>
    </r>
    <r>
      <rPr>
        <sz val="12"/>
        <rFont val="宋体"/>
        <charset val="134"/>
        <scheme val="minor"/>
      </rPr>
      <t>防渗渠2.5公里，最终以设计为准。</t>
    </r>
  </si>
  <si>
    <t>铁布肯乌散乡人民政府</t>
  </si>
  <si>
    <t>江布拉特</t>
  </si>
  <si>
    <t>一是提升水资源利用率，减少水资源流失；二是改善灌溉条件后，农作物产量和质量提升，直接增加收入。三是缩短灌溉时间，降低用水成本，保障农作物及时供水，提升产量。</t>
  </si>
  <si>
    <t>通过项目的实施防渗渠的建设，减少了水土流失，提升了水资源的利用率同时增加了集体经济的收入。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</si>
</sst>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1"/>
      <name val="Times New Roman"/>
      <charset val="134"/>
    </font>
    <font>
      <sz val="10"/>
      <name val="方正小标宋简体"/>
      <charset val="134"/>
    </font>
    <font>
      <sz val="12"/>
      <name val="方正小标宋简体"/>
      <charset val="134"/>
    </font>
    <font>
      <sz val="12"/>
      <name val="Times New Roman"/>
      <charset val="134"/>
    </font>
    <font>
      <sz val="24"/>
      <name val="Times New Roman"/>
      <charset val="134"/>
    </font>
    <font>
      <sz val="10"/>
      <name val="方正仿宋_GBK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aj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/>
    <xf numFmtId="0" fontId="0" fillId="0" borderId="0" applyBorder="0">
      <alignment vertical="center"/>
    </xf>
    <xf numFmtId="0" fontId="15" fillId="0" borderId="0">
      <alignment vertical="center"/>
    </xf>
  </cellStyleXfs>
  <cellXfs count="42">
    <xf numFmtId="0" fontId="0" fillId="0" borderId="0" xfId="0"/>
    <xf numFmtId="0" fontId="1" fillId="0" borderId="0" xfId="0" applyFont="1" applyFill="1" applyAlignme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13" fillId="3" borderId="1" xfId="52" applyFont="1" applyFill="1" applyBorder="1" applyAlignment="1">
      <alignment horizontal="center" vertical="center" wrapText="1"/>
    </xf>
    <xf numFmtId="0" fontId="14" fillId="0" borderId="1" xfId="52" applyFont="1" applyFill="1" applyBorder="1" applyAlignment="1">
      <alignment horizontal="center" vertical="center" wrapText="1"/>
    </xf>
    <xf numFmtId="0" fontId="14" fillId="3" borderId="1" xfId="52" applyFont="1" applyFill="1" applyBorder="1" applyAlignment="1">
      <alignment horizontal="left" vertical="center" wrapText="1"/>
    </xf>
    <xf numFmtId="0" fontId="14" fillId="0" borderId="1" xfId="52" applyFont="1" applyFill="1" applyBorder="1" applyAlignment="1">
      <alignment horizontal="left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4" xfId="50"/>
    <cellStyle name="常规 11 2" xfId="51"/>
    <cellStyle name="常规 4" xfId="52"/>
  </cellStyles>
  <tableStyles count="0" defaultTableStyle="TableStyleMedium2"/>
  <colors>
    <mruColors>
      <color rgb="00EB9D69"/>
      <color rgb="00E7ACE8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236220</xdr:colOff>
      <xdr:row>9</xdr:row>
      <xdr:rowOff>0</xdr:rowOff>
    </xdr:from>
    <xdr:to>
      <xdr:col>5</xdr:col>
      <xdr:colOff>762635</xdr:colOff>
      <xdr:row>11</xdr:row>
      <xdr:rowOff>116205</xdr:rowOff>
    </xdr:to>
    <xdr:pic>
      <xdr:nvPicPr>
        <xdr:cNvPr id="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022090" y="8026400"/>
          <a:ext cx="526415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255270</xdr:colOff>
      <xdr:row>9</xdr:row>
      <xdr:rowOff>0</xdr:rowOff>
    </xdr:from>
    <xdr:to>
      <xdr:col>5</xdr:col>
      <xdr:colOff>781685</xdr:colOff>
      <xdr:row>11</xdr:row>
      <xdr:rowOff>116205</xdr:rowOff>
    </xdr:to>
    <xdr:pic>
      <xdr:nvPicPr>
        <xdr:cNvPr id="73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041140" y="8026400"/>
          <a:ext cx="526415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9</xdr:row>
      <xdr:rowOff>0</xdr:rowOff>
    </xdr:from>
    <xdr:to>
      <xdr:col>32</xdr:col>
      <xdr:colOff>470535</xdr:colOff>
      <xdr:row>11</xdr:row>
      <xdr:rowOff>116205</xdr:rowOff>
    </xdr:to>
    <xdr:pic>
      <xdr:nvPicPr>
        <xdr:cNvPr id="736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5683230" y="8026400"/>
          <a:ext cx="470535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2183130</xdr:colOff>
      <xdr:row>9</xdr:row>
      <xdr:rowOff>0</xdr:rowOff>
    </xdr:from>
    <xdr:to>
      <xdr:col>32</xdr:col>
      <xdr:colOff>470535</xdr:colOff>
      <xdr:row>11</xdr:row>
      <xdr:rowOff>116205</xdr:rowOff>
    </xdr:to>
    <xdr:pic>
      <xdr:nvPicPr>
        <xdr:cNvPr id="737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5642590" y="8026400"/>
          <a:ext cx="511175" cy="471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236220</xdr:colOff>
      <xdr:row>7</xdr:row>
      <xdr:rowOff>0</xdr:rowOff>
    </xdr:from>
    <xdr:to>
      <xdr:col>5</xdr:col>
      <xdr:colOff>762635</xdr:colOff>
      <xdr:row>7</xdr:row>
      <xdr:rowOff>459105</xdr:rowOff>
    </xdr:to>
    <xdr:pic>
      <xdr:nvPicPr>
        <xdr:cNvPr id="75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4022090" y="6121400"/>
          <a:ext cx="52641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7</xdr:row>
      <xdr:rowOff>0</xdr:rowOff>
    </xdr:from>
    <xdr:to>
      <xdr:col>32</xdr:col>
      <xdr:colOff>470535</xdr:colOff>
      <xdr:row>7</xdr:row>
      <xdr:rowOff>459105</xdr:rowOff>
    </xdr:to>
    <xdr:pic>
      <xdr:nvPicPr>
        <xdr:cNvPr id="1482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5683230" y="6121400"/>
          <a:ext cx="47053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2183130</xdr:colOff>
      <xdr:row>7</xdr:row>
      <xdr:rowOff>0</xdr:rowOff>
    </xdr:from>
    <xdr:to>
      <xdr:col>32</xdr:col>
      <xdr:colOff>470535</xdr:colOff>
      <xdr:row>7</xdr:row>
      <xdr:rowOff>459105</xdr:rowOff>
    </xdr:to>
    <xdr:pic>
      <xdr:nvPicPr>
        <xdr:cNvPr id="1483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5642590" y="6121400"/>
          <a:ext cx="511175" cy="459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2369820</xdr:colOff>
      <xdr:row>6</xdr:row>
      <xdr:rowOff>0</xdr:rowOff>
    </xdr:from>
    <xdr:to>
      <xdr:col>32</xdr:col>
      <xdr:colOff>470535</xdr:colOff>
      <xdr:row>6</xdr:row>
      <xdr:rowOff>459105</xdr:rowOff>
    </xdr:to>
    <xdr:pic>
      <xdr:nvPicPr>
        <xdr:cNvPr id="3728" name="Picture 647" descr="clipboard/drawings/NULL"/>
        <xdr:cNvPicPr/>
      </xdr:nvPicPr>
      <xdr:blipFill>
        <a:blip r:embed="rId1"/>
        <a:stretch>
          <a:fillRect/>
        </a:stretch>
      </xdr:blipFill>
      <xdr:spPr>
        <a:xfrm>
          <a:off x="15683230" y="4406900"/>
          <a:ext cx="470535" cy="4591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"/>
  <sheetViews>
    <sheetView tabSelected="1" workbookViewId="0">
      <pane xSplit="7" topLeftCell="H1" activePane="topRight" state="frozen"/>
      <selection/>
      <selection pane="topRight" activeCell="G6" sqref="G6"/>
    </sheetView>
  </sheetViews>
  <sheetFormatPr defaultColWidth="9" defaultRowHeight="14"/>
  <cols>
    <col min="1" max="1" width="5.33636363636364" customWidth="1"/>
    <col min="2" max="2" width="5.75454545454545" customWidth="1"/>
    <col min="3" max="3" width="27.6272727272727" customWidth="1"/>
    <col min="4" max="4" width="6.72727272727273" customWidth="1"/>
    <col min="5" max="5" width="8.75454545454545" style="2" customWidth="1"/>
    <col min="6" max="6" width="16" customWidth="1"/>
    <col min="7" max="7" width="48.7545454545455" style="2" customWidth="1"/>
    <col min="8" max="8" width="5.63636363636364" customWidth="1"/>
    <col min="9" max="9" width="5.63636363636364" hidden="1" customWidth="1"/>
    <col min="10" max="10" width="5.63636363636364" customWidth="1"/>
    <col min="11" max="15" width="5.63636363636364" hidden="1" customWidth="1"/>
    <col min="16" max="16" width="7.16363636363636" customWidth="1"/>
    <col min="17" max="17" width="11.1545454545455" customWidth="1"/>
    <col min="18" max="18" width="7.69090909090909" customWidth="1"/>
    <col min="19" max="19" width="10.5" style="3" customWidth="1"/>
    <col min="20" max="20" width="8.25454545454545" style="3" customWidth="1"/>
    <col min="21" max="21" width="5.75454545454545" hidden="1" customWidth="1"/>
    <col min="22" max="22" width="4.75454545454545" hidden="1" customWidth="1"/>
    <col min="23" max="23" width="7.25454545454545" customWidth="1"/>
    <col min="24" max="24" width="5" hidden="1" customWidth="1"/>
    <col min="25" max="25" width="5.66363636363636" hidden="1" customWidth="1"/>
    <col min="26" max="26" width="5.33636363636364" hidden="1" customWidth="1"/>
    <col min="27" max="27" width="4.66363636363636" hidden="1" customWidth="1"/>
    <col min="28" max="28" width="5.66363636363636" hidden="1" customWidth="1"/>
    <col min="29" max="29" width="5.87272727272727" hidden="1" customWidth="1"/>
    <col min="30" max="30" width="4.5" customWidth="1"/>
    <col min="31" max="31" width="5.94545454545455" customWidth="1"/>
    <col min="32" max="32" width="31.8363636363636" customWidth="1"/>
    <col min="33" max="33" width="25.6636363636364" customWidth="1"/>
    <col min="34" max="34" width="10.1636363636364" customWidth="1"/>
    <col min="35" max="35" width="14.4454545454545" style="4" customWidth="1"/>
    <col min="36" max="36" width="14.0181818181818" style="3" customWidth="1"/>
  </cols>
  <sheetData>
    <row r="1" ht="23.5" spans="1:36">
      <c r="A1" s="5" t="s">
        <v>0</v>
      </c>
      <c r="B1" s="5"/>
      <c r="C1" s="5"/>
      <c r="D1" s="5"/>
      <c r="E1" s="6"/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7"/>
    </row>
    <row r="2" ht="30.5" spans="1:36">
      <c r="A2" s="8" t="s">
        <v>1</v>
      </c>
      <c r="B2" s="8"/>
      <c r="C2" s="8"/>
      <c r="D2" s="8"/>
      <c r="E2" s="9"/>
      <c r="F2" s="8"/>
      <c r="G2" s="10" t="s">
        <v>2</v>
      </c>
      <c r="H2" s="11"/>
      <c r="I2" s="11"/>
      <c r="J2" s="12"/>
      <c r="K2" s="12"/>
      <c r="L2" s="12"/>
      <c r="M2" s="12"/>
      <c r="N2" s="12"/>
      <c r="O2" s="12"/>
      <c r="P2" s="12"/>
      <c r="Q2" s="12"/>
      <c r="R2" s="12"/>
      <c r="S2" s="13"/>
      <c r="T2" s="13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5"/>
      <c r="AG2" s="15"/>
      <c r="AH2" s="16"/>
      <c r="AI2" s="7"/>
    </row>
    <row r="3" ht="33" customHeight="1" spans="1:36">
      <c r="A3" s="17" t="s">
        <v>3</v>
      </c>
      <c r="B3" s="18" t="s">
        <v>4</v>
      </c>
      <c r="C3" s="17" t="s">
        <v>5</v>
      </c>
      <c r="D3" s="18" t="s">
        <v>6</v>
      </c>
      <c r="E3" s="18" t="s">
        <v>7</v>
      </c>
      <c r="F3" s="18" t="s">
        <v>8</v>
      </c>
      <c r="G3" s="17" t="s">
        <v>9</v>
      </c>
      <c r="H3" s="17" t="s">
        <v>10</v>
      </c>
      <c r="I3" s="17"/>
      <c r="J3" s="17"/>
      <c r="K3" s="17"/>
      <c r="L3" s="17"/>
      <c r="M3" s="17"/>
      <c r="N3" s="17"/>
      <c r="O3" s="17"/>
      <c r="P3" s="18" t="s">
        <v>11</v>
      </c>
      <c r="Q3" s="18" t="s">
        <v>12</v>
      </c>
      <c r="R3" s="17" t="s">
        <v>13</v>
      </c>
      <c r="S3" s="17" t="s">
        <v>14</v>
      </c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 t="s">
        <v>15</v>
      </c>
      <c r="AG3" s="18" t="s">
        <v>16</v>
      </c>
      <c r="AH3" s="17" t="s">
        <v>17</v>
      </c>
      <c r="AI3" s="17" t="s">
        <v>18</v>
      </c>
    </row>
    <row r="4" ht="84" customHeight="1" spans="1:36">
      <c r="A4" s="17"/>
      <c r="B4" s="19"/>
      <c r="C4" s="17"/>
      <c r="D4" s="19"/>
      <c r="E4" s="19"/>
      <c r="F4" s="19"/>
      <c r="G4" s="17"/>
      <c r="H4" s="17" t="s">
        <v>19</v>
      </c>
      <c r="I4" s="17" t="s">
        <v>20</v>
      </c>
      <c r="J4" s="17" t="s">
        <v>21</v>
      </c>
      <c r="K4" s="17" t="s">
        <v>22</v>
      </c>
      <c r="L4" s="17" t="s">
        <v>23</v>
      </c>
      <c r="M4" s="17" t="s">
        <v>24</v>
      </c>
      <c r="N4" s="17" t="s">
        <v>25</v>
      </c>
      <c r="O4" s="17" t="s">
        <v>26</v>
      </c>
      <c r="P4" s="19"/>
      <c r="Q4" s="19"/>
      <c r="R4" s="17"/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32</v>
      </c>
      <c r="Y4" s="17" t="s">
        <v>33</v>
      </c>
      <c r="Z4" s="17" t="s">
        <v>34</v>
      </c>
      <c r="AA4" s="17" t="s">
        <v>35</v>
      </c>
      <c r="AB4" s="17" t="s">
        <v>36</v>
      </c>
      <c r="AC4" s="17" t="s">
        <v>37</v>
      </c>
      <c r="AD4" s="17" t="s">
        <v>38</v>
      </c>
      <c r="AE4" s="17" t="s">
        <v>39</v>
      </c>
      <c r="AF4" s="19"/>
      <c r="AG4" s="19"/>
      <c r="AH4" s="17"/>
      <c r="AI4" s="17"/>
    </row>
    <row r="5" ht="50" customHeight="1" spans="1:36">
      <c r="A5" s="20" t="s">
        <v>40</v>
      </c>
      <c r="B5" s="21"/>
      <c r="C5" s="21"/>
      <c r="D5" s="21"/>
      <c r="E5" s="21"/>
      <c r="F5" s="21"/>
      <c r="G5" s="22"/>
      <c r="H5" s="23">
        <f>SUM(H6:H9)</f>
        <v>2</v>
      </c>
      <c r="I5" s="23">
        <f t="shared" ref="I5:O5" si="0">SUM(I6:I9)</f>
        <v>0</v>
      </c>
      <c r="J5" s="23">
        <f t="shared" si="0"/>
        <v>2</v>
      </c>
      <c r="K5" s="23">
        <f t="shared" si="0"/>
        <v>0</v>
      </c>
      <c r="L5" s="23">
        <f t="shared" si="0"/>
        <v>0</v>
      </c>
      <c r="M5" s="23">
        <f t="shared" si="0"/>
        <v>0</v>
      </c>
      <c r="N5" s="23">
        <f t="shared" si="0"/>
        <v>0</v>
      </c>
      <c r="O5" s="23">
        <f t="shared" si="0"/>
        <v>0</v>
      </c>
      <c r="P5" s="23"/>
      <c r="Q5" s="23"/>
      <c r="R5" s="23"/>
      <c r="S5" s="23">
        <f>SUM(S6:S9)</f>
        <v>365</v>
      </c>
      <c r="T5" s="23">
        <f>SUM(T6:T9)</f>
        <v>244</v>
      </c>
      <c r="U5" s="23"/>
      <c r="V5" s="23"/>
      <c r="W5" s="23">
        <f>SUM(W6:W9)</f>
        <v>113</v>
      </c>
      <c r="X5" s="23"/>
      <c r="Y5" s="23"/>
      <c r="Z5" s="23"/>
      <c r="AA5" s="23"/>
      <c r="AB5" s="23"/>
      <c r="AC5" s="23"/>
      <c r="AD5" s="23">
        <f>SUM(AD6:AD9)</f>
        <v>8</v>
      </c>
      <c r="AE5" s="23"/>
      <c r="AF5" s="24"/>
      <c r="AG5" s="24"/>
      <c r="AH5" s="25"/>
      <c r="AI5" s="23"/>
    </row>
    <row r="6" s="1" customFormat="1" ht="126" customHeight="1" spans="1:36">
      <c r="A6" s="26">
        <v>1</v>
      </c>
      <c r="B6" s="27" t="s">
        <v>41</v>
      </c>
      <c r="C6" s="28" t="s">
        <v>42</v>
      </c>
      <c r="D6" s="28" t="s">
        <v>43</v>
      </c>
      <c r="E6" s="29" t="s">
        <v>44</v>
      </c>
      <c r="F6" s="28" t="s">
        <v>45</v>
      </c>
      <c r="G6" s="30" t="s">
        <v>46</v>
      </c>
      <c r="H6" s="31">
        <v>1</v>
      </c>
      <c r="I6" s="31"/>
      <c r="J6" s="31"/>
      <c r="K6" s="31"/>
      <c r="L6" s="31"/>
      <c r="M6" s="31"/>
      <c r="N6" s="31"/>
      <c r="O6" s="31"/>
      <c r="P6" s="32">
        <v>225</v>
      </c>
      <c r="Q6" s="28" t="s">
        <v>45</v>
      </c>
      <c r="R6" s="32" t="s">
        <v>47</v>
      </c>
      <c r="S6" s="33">
        <f>T6+U6+V6+W6+X6+Y6+Z6+AA6+AB6+AC6+AD6</f>
        <v>72</v>
      </c>
      <c r="T6" s="32">
        <v>64</v>
      </c>
      <c r="U6" s="32"/>
      <c r="V6" s="32"/>
      <c r="W6" s="32"/>
      <c r="X6" s="32"/>
      <c r="Y6" s="32"/>
      <c r="Z6" s="32"/>
      <c r="AA6" s="32"/>
      <c r="AB6" s="32"/>
      <c r="AC6" s="32"/>
      <c r="AD6" s="32">
        <v>8</v>
      </c>
      <c r="AE6" s="34"/>
      <c r="AF6" s="35" t="s">
        <v>48</v>
      </c>
      <c r="AG6" s="35" t="s">
        <v>49</v>
      </c>
      <c r="AH6" s="36" t="s">
        <v>50</v>
      </c>
      <c r="AI6" s="37"/>
      <c r="AJ6" s="38" t="s">
        <v>51</v>
      </c>
    </row>
    <row r="7" s="1" customFormat="1" ht="135" customHeight="1" spans="1:36">
      <c r="A7" s="26">
        <v>2</v>
      </c>
      <c r="B7" s="34" t="s">
        <v>52</v>
      </c>
      <c r="C7" s="28" t="s">
        <v>53</v>
      </c>
      <c r="D7" s="28" t="s">
        <v>43</v>
      </c>
      <c r="E7" s="29" t="s">
        <v>44</v>
      </c>
      <c r="F7" s="28" t="s">
        <v>54</v>
      </c>
      <c r="G7" s="30" t="s">
        <v>55</v>
      </c>
      <c r="H7" s="31">
        <v>1</v>
      </c>
      <c r="I7" s="31"/>
      <c r="J7" s="31"/>
      <c r="K7" s="31"/>
      <c r="L7" s="31"/>
      <c r="M7" s="31"/>
      <c r="N7" s="31"/>
      <c r="O7" s="31"/>
      <c r="P7" s="32">
        <v>332</v>
      </c>
      <c r="Q7" s="28" t="s">
        <v>56</v>
      </c>
      <c r="R7" s="32" t="s">
        <v>57</v>
      </c>
      <c r="S7" s="33">
        <f>T7+U7+V7+W7+X7+Y7+Z7+AA7+AB7+AC7</f>
        <v>60</v>
      </c>
      <c r="T7" s="32">
        <v>60</v>
      </c>
      <c r="U7" s="32"/>
      <c r="V7" s="32"/>
      <c r="W7" s="32"/>
      <c r="X7" s="32"/>
      <c r="Y7" s="32"/>
      <c r="Z7" s="32"/>
      <c r="AA7" s="32"/>
      <c r="AB7" s="32"/>
      <c r="AC7" s="32"/>
      <c r="AD7" s="39"/>
      <c r="AE7" s="34"/>
      <c r="AF7" s="35" t="s">
        <v>58</v>
      </c>
      <c r="AG7" s="35" t="s">
        <v>59</v>
      </c>
      <c r="AH7" s="36" t="s">
        <v>50</v>
      </c>
      <c r="AI7" s="37"/>
      <c r="AJ7" s="38" t="s">
        <v>60</v>
      </c>
    </row>
    <row r="8" s="1" customFormat="1" ht="75" customHeight="1" spans="1:36">
      <c r="A8" s="26">
        <v>3</v>
      </c>
      <c r="B8" s="26" t="s">
        <v>61</v>
      </c>
      <c r="C8" s="28" t="s">
        <v>62</v>
      </c>
      <c r="D8" s="28" t="s">
        <v>43</v>
      </c>
      <c r="E8" s="30" t="s">
        <v>44</v>
      </c>
      <c r="F8" s="28" t="s">
        <v>63</v>
      </c>
      <c r="G8" s="30" t="s">
        <v>64</v>
      </c>
      <c r="H8" s="31"/>
      <c r="I8" s="31"/>
      <c r="J8" s="31">
        <v>1</v>
      </c>
      <c r="K8" s="31"/>
      <c r="L8" s="31"/>
      <c r="M8" s="31"/>
      <c r="N8" s="31"/>
      <c r="O8" s="31"/>
      <c r="P8" s="32">
        <v>349</v>
      </c>
      <c r="Q8" s="28" t="s">
        <v>56</v>
      </c>
      <c r="R8" s="40" t="s">
        <v>57</v>
      </c>
      <c r="S8" s="33">
        <v>120</v>
      </c>
      <c r="T8" s="32">
        <v>120</v>
      </c>
      <c r="U8" s="32"/>
      <c r="V8" s="32"/>
      <c r="W8" s="32"/>
      <c r="X8" s="32"/>
      <c r="Y8" s="32"/>
      <c r="Z8" s="32"/>
      <c r="AA8" s="32"/>
      <c r="AB8" s="32"/>
      <c r="AC8" s="32"/>
      <c r="AD8" s="34"/>
      <c r="AE8" s="34"/>
      <c r="AF8" s="35" t="s">
        <v>65</v>
      </c>
      <c r="AG8" s="35" t="s">
        <v>66</v>
      </c>
      <c r="AH8" s="36" t="s">
        <v>50</v>
      </c>
      <c r="AI8" s="37"/>
      <c r="AJ8" s="41" t="s">
        <v>67</v>
      </c>
    </row>
    <row r="9" s="1" customFormat="1" ht="75" customHeight="1" spans="1:36">
      <c r="A9" s="26">
        <v>4</v>
      </c>
      <c r="B9" s="26" t="s">
        <v>68</v>
      </c>
      <c r="C9" s="28" t="s">
        <v>69</v>
      </c>
      <c r="D9" s="28" t="s">
        <v>43</v>
      </c>
      <c r="E9" s="30" t="s">
        <v>44</v>
      </c>
      <c r="F9" s="28" t="s">
        <v>70</v>
      </c>
      <c r="G9" s="30" t="s">
        <v>71</v>
      </c>
      <c r="H9" s="31"/>
      <c r="I9" s="31"/>
      <c r="J9" s="31">
        <v>1</v>
      </c>
      <c r="K9" s="31"/>
      <c r="L9" s="31"/>
      <c r="M9" s="31"/>
      <c r="N9" s="31"/>
      <c r="O9" s="31"/>
      <c r="P9" s="32">
        <v>85</v>
      </c>
      <c r="Q9" s="28" t="s">
        <v>72</v>
      </c>
      <c r="R9" s="32" t="s">
        <v>73</v>
      </c>
      <c r="S9" s="33">
        <f>T9+U9+V9+W9+X9+Y9+Z9+AA9+AB9+AC9</f>
        <v>113</v>
      </c>
      <c r="T9" s="32"/>
      <c r="U9" s="32"/>
      <c r="V9" s="32"/>
      <c r="W9" s="32">
        <v>113</v>
      </c>
      <c r="X9" s="32"/>
      <c r="Y9" s="32"/>
      <c r="Z9" s="32"/>
      <c r="AA9" s="32"/>
      <c r="AB9" s="32"/>
      <c r="AC9" s="32"/>
      <c r="AD9" s="34"/>
      <c r="AE9" s="34"/>
      <c r="AF9" s="35" t="s">
        <v>74</v>
      </c>
      <c r="AG9" s="35" t="s">
        <v>75</v>
      </c>
      <c r="AH9" s="36" t="s">
        <v>50</v>
      </c>
      <c r="AI9" s="37"/>
      <c r="AJ9" s="41" t="s">
        <v>67</v>
      </c>
    </row>
  </sheetData>
  <autoFilter xmlns:etc="http://www.wps.cn/officeDocument/2017/etCustomData" ref="A3:AJ9" etc:filterBottomFollowUsedRange="0">
    <extLst/>
  </autoFilter>
  <mergeCells count="21">
    <mergeCell ref="A1:AH1"/>
    <mergeCell ref="A2:F2"/>
    <mergeCell ref="G2:I2"/>
    <mergeCell ref="S2:T2"/>
    <mergeCell ref="H3:O3"/>
    <mergeCell ref="S3:AE3"/>
    <mergeCell ref="A5:F5"/>
    <mergeCell ref="A3:A4"/>
    <mergeCell ref="B3:B4"/>
    <mergeCell ref="C3:C4"/>
    <mergeCell ref="D3:D4"/>
    <mergeCell ref="E3:E4"/>
    <mergeCell ref="F3:F4"/>
    <mergeCell ref="G3:G4"/>
    <mergeCell ref="P3:P4"/>
    <mergeCell ref="Q3:Q4"/>
    <mergeCell ref="R3:R4"/>
    <mergeCell ref="AF3:AF4"/>
    <mergeCell ref="AG3:AG4"/>
    <mergeCell ref="AH3:AH4"/>
    <mergeCell ref="AI3:AI4"/>
  </mergeCells>
  <pageMargins left="0.472222222222222" right="0.472222222222222" top="0.432638888888889" bottom="0.196527777777778" header="0.393055555555556" footer="0.196527777777778"/>
  <pageSetup paperSize="8" scale="7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2006-09-16T08:00:00Z</dcterms:created>
  <cp:lastPrinted>2019-03-19T15:48:00Z</cp:lastPrinted>
  <dcterms:modified xsi:type="dcterms:W3CDTF">2025-12-18T08:06:57Z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1D19C51BD6B045CBA8B6D6CDD6BF2A97_13</vt:lpwstr>
  </property>
  <property fmtid="{D5CDD505-2E9C-101B-9397-08002B2CF9AE}" pid="4" name="commondata">
    <vt:lpwstr>eyJoZGlkIjoiZjI2NjQ1MTg2NTFmZjRjN2UyNjMwYmIwMWUyZTJiZTQifQ==</vt:lpwstr>
  </property>
  <property fmtid="{D5CDD505-2E9C-101B-9397-08002B2CF9AE}" pid="5" name="CalculationRule">
    <vt:i4>0</vt:i4>
  </property>
</Properties>
</file>