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630"/>
  </bookViews>
  <sheets>
    <sheet name="2025年" sheetId="4" r:id="rId1"/>
  </sheets>
  <definedNames>
    <definedName name="_xlnm._FilterDatabase" localSheetId="0" hidden="1">'2025年'!$A$3:$AJ$17</definedName>
    <definedName name="_xlnm.Print_Titles" localSheetId="0">'2025年'!$1:$4</definedName>
    <definedName name="_xlnm.Print_Area" localSheetId="0">'2025年'!$A$1:$AI$17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<sst xmlns="http://schemas.openxmlformats.org/spreadsheetml/2006/main" count="181" uniqueCount="131">
  <si>
    <t>和布克赛尔县2025年中央提前下达财政衔接推进乡村振兴补助资金项目计划</t>
  </si>
  <si>
    <t>填报单位：和布克赛尔县农业农村局、发改委、民宗局及相关乡镇场</t>
  </si>
  <si>
    <t>填报人：</t>
  </si>
  <si>
    <t>项目序号</t>
  </si>
  <si>
    <t>项目库编号</t>
  </si>
  <si>
    <t>项目名称</t>
  </si>
  <si>
    <t>建设性质（新建、续建、改扩建）</t>
  </si>
  <si>
    <t>建设起至期限</t>
  </si>
  <si>
    <t>建设地点</t>
  </si>
  <si>
    <t>建设任务</t>
  </si>
  <si>
    <t>项目类别</t>
  </si>
  <si>
    <t>受益人口数（人）</t>
  </si>
  <si>
    <t>责任单位</t>
  </si>
  <si>
    <t>责任人</t>
  </si>
  <si>
    <t>资金规模（万元）</t>
  </si>
  <si>
    <t>简要绩效目标</t>
  </si>
  <si>
    <t>简要利益机制</t>
  </si>
  <si>
    <t>计划完成支出时间</t>
  </si>
  <si>
    <t>实际支出金额</t>
  </si>
  <si>
    <t>产业发展</t>
  </si>
  <si>
    <t>就业项目</t>
  </si>
  <si>
    <t>乡村建设行动</t>
  </si>
  <si>
    <t>易地搬迁后扶</t>
  </si>
  <si>
    <t>巩固三保障成果</t>
  </si>
  <si>
    <t>乡村治理和精神文明建设</t>
  </si>
  <si>
    <t>项目管理费</t>
  </si>
  <si>
    <t>其他</t>
  </si>
  <si>
    <t>小计</t>
  </si>
  <si>
    <t>中央衔接巩固拓展脱贫攻坚成果任务</t>
  </si>
  <si>
    <t>自治区衔接衔接</t>
  </si>
  <si>
    <t>以工代赈任务</t>
  </si>
  <si>
    <t>少数民族发展任务</t>
  </si>
  <si>
    <t>国有农场</t>
  </si>
  <si>
    <t>国有牧场</t>
  </si>
  <si>
    <t>国有林场</t>
  </si>
  <si>
    <t>涉农整合</t>
  </si>
  <si>
    <t>地方政府债券资金</t>
  </si>
  <si>
    <t>地、县配套</t>
  </si>
  <si>
    <t>其他资金</t>
  </si>
  <si>
    <t>备注（其他资金名称）</t>
  </si>
  <si>
    <t xml:space="preserve">和布克赛尔县 合计12个 </t>
  </si>
  <si>
    <t>HF2025017</t>
  </si>
  <si>
    <t>和什托洛盖镇伊森托洛盖村水产养殖培育基础设施建设项目(一期）</t>
  </si>
  <si>
    <t>新建</t>
  </si>
  <si>
    <t>2025-2025</t>
  </si>
  <si>
    <t>和什托洛盖镇伊森托洛盖村（玛纳斯盐湖）</t>
  </si>
  <si>
    <t>新建盐藻越冬大棚1座，占地约2637.18m2；尾水处理棚2座，每座占地约797.4m2；育种（育苗）棚2座，每座占地约797.4m2；配套附属设施及设备采购安装。</t>
  </si>
  <si>
    <t>和什托洛盖镇人民政府</t>
  </si>
  <si>
    <t>马克思</t>
  </si>
  <si>
    <t>通过项目实施将对虾养殖亩产300斤，1000亩盐碱地养殖产量30万斤，产值约600万，另有河蟹、河鲀、鲟鱼、三文鱼等水产品，可以再增加经济效益300万元。另外，该项目建设还包括苗种培育，饲料加工、产品加工等内容，将带动伊森托洛盖村乃至全镇全县更多养殖企业及养殖农户，产生更大的经济、社会价值。</t>
  </si>
  <si>
    <t>该项目建设还包括苗种培育，饲料加工、产品加工等内容，产值根据周边养殖辐射区域而定，将带动更多养殖企业及养殖农户，产生更大的经济、社会价值。</t>
  </si>
  <si>
    <t>2025年12月30日前</t>
  </si>
  <si>
    <t>HF2025057</t>
  </si>
  <si>
    <t>伊克乌图布拉格牧场2024年  第二批产业帮扶精准到户项目</t>
  </si>
  <si>
    <t>伊克乌图布拉格牧场</t>
  </si>
  <si>
    <t>将2024年未兑现的产业帮扶到户项目受益户纳入到2025年项目资金中予以补助。1、支持3户脱贫户发展庭院经济，补助0.07万元；2、支持57户脱贫户自繁良种母畜，补助152.53万元；5、支持2户脱贫户自主创业，补助0.4万元；最终补助金额以项目验收结果为准，验收合格1户补助1户，合格1头补助1头。</t>
  </si>
  <si>
    <t>伊克乌图布拉格牧场管理委员会</t>
  </si>
  <si>
    <t>曹强</t>
  </si>
  <si>
    <t>按照“以奖代补、先建后补”的方式，扶持有能力有意愿的脱贫户和监测户发展到户产业，鼓励其扩种扩养扩规模，持续巩固提升产业发展成果，大力促进脱贫群众（含监测对象）持续稳定增收致富。</t>
  </si>
  <si>
    <t>采取“以奖代补”“以效定补”等激励机制，对脱贫户发展产业进行精准帮扶，持续巩固拓展脱贫攻坚成果，大力促进脱贫群众（含监测对象）持续稳定增收。</t>
  </si>
  <si>
    <t>HF2025027</t>
  </si>
  <si>
    <t>巴音傲瓦乡2024年第二批产业帮扶精准到户项目</t>
  </si>
  <si>
    <t>巴音敖瓦乡</t>
  </si>
  <si>
    <t>将2024年未兑现的产业帮扶到户项目受益户纳入到2025年项目资金中予以补助。1、支持4户脱贫户暖圈改造，补助0.4万元；2、支持1户脱贫户发展庭院经济，补助0.01万元；3、支持49户脱贫户自繁良种母畜，补助51.61万元。最终补助金额以项目验收结果为准，验收合格1户补助1户，合格1头补助1头。</t>
  </si>
  <si>
    <t>巴音敖瓦乡人民政府</t>
  </si>
  <si>
    <t>李林举</t>
  </si>
  <si>
    <t>HF2025001</t>
  </si>
  <si>
    <t>查干库勒乡2024年第二批产业帮扶精准到户项目</t>
  </si>
  <si>
    <t>查干库勒乡</t>
  </si>
  <si>
    <t>将2024年未兑现的产业帮扶到户项目受益户纳入到2025年项目资金中予以补助。1、支持1户脱贫户引进良种母畜，补助1.6万元；2、支持57户脱贫户自繁良种母畜，补助77.68万元；3、支持1户脱贫户自主创业，补助0.2万元；4、支持4户青贮窖建设，补助0.35万元；5、支持2户加工调制青贮饲草料，补助0.4万元；最终补助金额以项目验收结果为准，验收合格1户补助1户，合格1头补助1头。</t>
  </si>
  <si>
    <t>查干库勒乡人民政府</t>
  </si>
  <si>
    <t>苗芹</t>
  </si>
  <si>
    <t>HF2025018</t>
  </si>
  <si>
    <t>和布克赛尔县和什托洛盖镇伊森托洛盖村2025年中央财政以工代赈项目</t>
  </si>
  <si>
    <t>和什托洛盖镇伊森托洛盖村</t>
  </si>
  <si>
    <t>新建取水头部一座，渠道5公里，设计流量 0.3m³/s。</t>
  </si>
  <si>
    <t>项目建设后为农民提供稳定的水源保障，助力改善农村基础设施和提升农村环境，既提升农田灌溉效率，减少水源浪费，又促进农业增产和农民增收，进一步推动乡村振兴和农村现代化建设。</t>
  </si>
  <si>
    <t>计划用工40人发放劳务报酬80万元</t>
  </si>
  <si>
    <t>以工代赈项目</t>
  </si>
  <si>
    <t>HF2025039</t>
  </si>
  <si>
    <t>和布克赛尔县铁布肯乌散乡图拉村2025年中央财政以工代赈项目</t>
  </si>
  <si>
    <t>铁布肯乌散乡图拉村</t>
  </si>
  <si>
    <t>新建防渗渠3公里，设计流量0.3m³/s，30立方米蓄水池1座及节制分水闸2个。</t>
  </si>
  <si>
    <t>铁布肯乌散乡人民政府</t>
  </si>
  <si>
    <t>江波拉提</t>
  </si>
  <si>
    <t>计划用工35人发放劳务报酬77万元</t>
  </si>
  <si>
    <t>HF2025049</t>
  </si>
  <si>
    <t>和布克赛尔县查和特乡赛尔村2025年中央财政以工代赈项目</t>
  </si>
  <si>
    <t>查和特乡赛尔村</t>
  </si>
  <si>
    <t>改造支渠6公里，其中2.4km设计流量3m³/s、3.6km设计流量1.5m³/s，桥涵11个、闸口23个。</t>
  </si>
  <si>
    <t>查和特乡人民政府</t>
  </si>
  <si>
    <t>乌云毕丽格</t>
  </si>
  <si>
    <t>项目使群众切实受益，持续巩固农田灌溉基础设施建设，有效改善群众生产生活条件。</t>
  </si>
  <si>
    <t>计划用工80人发放劳务报酬120万元</t>
  </si>
  <si>
    <t>HF2025084</t>
  </si>
  <si>
    <t>和布克赛尔县夏孜盖乡科克莫敦尼布湖村2025年中央财政以工代赈项目</t>
  </si>
  <si>
    <t>夏孜盖乡科克莫敦尼布湖村</t>
  </si>
  <si>
    <t>新建加装防护栏120米小型漫水桥一座，桥头两面1.5公里道路。</t>
  </si>
  <si>
    <t>夏孜盖乡人民政府</t>
  </si>
  <si>
    <t>朝克图</t>
  </si>
  <si>
    <t>通过项目建设改善村民出行安全，农村公路完善进一步加强村之间的交流与合作，推动乡村共同发展。</t>
  </si>
  <si>
    <t>计划用工35人发放劳务报酬66万元</t>
  </si>
  <si>
    <t>HF2025087</t>
  </si>
  <si>
    <t>和布克赛尔县2025年困难群众饮用低氟边销茶项目</t>
  </si>
  <si>
    <t>全县（各乡镇场）</t>
  </si>
  <si>
    <t>为全县脱贫户及监测户采购低氟边销茶3003公斤，每户发放3公斤，受益1001户2894人。</t>
  </si>
  <si>
    <t>县委统战部（民宗局）</t>
  </si>
  <si>
    <t>董峰</t>
  </si>
  <si>
    <t>为满足全县脱贫户饮用边销茶，帮助树立健康饮茶生活需求。</t>
  </si>
  <si>
    <t>通过项目的实施，解决全县各族群众饮用健康销茶，提高生活水平</t>
  </si>
  <si>
    <t>少数民族发展项目</t>
  </si>
  <si>
    <t>HF2025047</t>
  </si>
  <si>
    <t>查和特乡蒙根敖包村饮水巩固提升项目</t>
  </si>
  <si>
    <t>查和特乡蒙根敖包村</t>
  </si>
  <si>
    <t>查和特乡蒙根敖包村自来水主管网新建12.5km及配套设施。</t>
  </si>
  <si>
    <t>项目使群众切实受益，持续巩固饮水安全基础设施建设，有效改善群众生产生活条件。</t>
  </si>
  <si>
    <t>通过项目的实施，解决全乡群众饮水安全与巩固，提高改善群众生产生活条件。</t>
  </si>
  <si>
    <t>HF2025064</t>
  </si>
  <si>
    <t>夏孜盖乡设施农业暖棚建设项目（一期）</t>
  </si>
  <si>
    <t>夏孜盖乡查干恩格村</t>
  </si>
  <si>
    <t>新建暖棚2座及水、电等附属设施，最终以设计为准。</t>
  </si>
  <si>
    <t>通过建设发展设施农业，推动育苗产业做大做强，增加就业机会，提高农民收入水平的同时提高农产品品质和安全性</t>
  </si>
  <si>
    <t>依托资源产业基础优势，大力发展温室大棚种植产业，使之形成促进农业增效和农民增收的支柱,增加村集体经济收入的同时带动就业，并促进现代设施农业发展。</t>
  </si>
  <si>
    <t>HF2025040</t>
  </si>
  <si>
    <t>巴嘎乌图布拉格牧场牲畜药浴池建设项目</t>
  </si>
  <si>
    <t>巴嘎乌图布拉格牧场乌兰哈达村</t>
  </si>
  <si>
    <t>新建牲畜药浴池2座（包括待浴栏、药浴泳池、滴水返流栏等）</t>
  </si>
  <si>
    <t>巴嘎乌图布拉格牧场管理委员会</t>
  </si>
  <si>
    <t>赵义磊</t>
  </si>
  <si>
    <t>一是改善农牧民养殖条件、能够全面降低牲畜染病率及死亡率。直接和间接提高牧民的收入。二是项目建成后可减少牲畜治疗费用及死亡损失。</t>
  </si>
  <si>
    <t>通过项目的实施，解决了农牧民牲畜的免疫力，免受疾病的侵扰，防治寄生虫病的发生，促进羊群的健康成长。从而直接和间接提高牧民的收入实现，稳定就业，稳定脱贫，持续增收。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</si>
</sst>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4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sz val="11"/>
      <name val="Times New Roman"/>
      <charset val="134"/>
    </font>
    <font>
      <sz val="10"/>
      <name val="方正小标宋简体"/>
      <charset val="134"/>
    </font>
    <font>
      <sz val="12"/>
      <name val="方正小标宋简体"/>
      <charset val="134"/>
    </font>
    <font>
      <sz val="12"/>
      <name val="Times New Roman"/>
      <charset val="134"/>
    </font>
    <font>
      <sz val="24"/>
      <name val="Times New Roman"/>
      <charset val="134"/>
    </font>
    <font>
      <sz val="10"/>
      <name val="方正仿宋_GBK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ajor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2"/>
      <color rgb="FFFF0000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6" borderId="10" applyNumberFormat="0" applyAlignment="0" applyProtection="0">
      <alignment vertical="center"/>
    </xf>
    <xf numFmtId="0" fontId="30" fillId="6" borderId="9" applyNumberFormat="0" applyAlignment="0" applyProtection="0">
      <alignment vertical="center"/>
    </xf>
    <xf numFmtId="0" fontId="31" fillId="7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0"/>
    <xf numFmtId="0" fontId="0" fillId="0" borderId="0" applyBorder="0">
      <alignment vertical="center"/>
    </xf>
    <xf numFmtId="0" fontId="15" fillId="0" borderId="0">
      <alignment vertical="center"/>
    </xf>
  </cellStyleXfs>
  <cellXfs count="50">
    <xf numFmtId="0" fontId="0" fillId="0" borderId="0" xfId="0"/>
    <xf numFmtId="0" fontId="1" fillId="2" borderId="0" xfId="0" applyFont="1" applyFill="1" applyAlignment="1"/>
    <xf numFmtId="0" fontId="1" fillId="0" borderId="0" xfId="0" applyFont="1" applyFill="1" applyAlignment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176" fontId="11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2" borderId="1" xfId="52" applyFont="1" applyFill="1" applyBorder="1" applyAlignment="1">
      <alignment horizontal="center" vertical="center" wrapText="1"/>
    </xf>
    <xf numFmtId="0" fontId="14" fillId="0" borderId="1" xfId="52" applyFont="1" applyFill="1" applyBorder="1" applyAlignment="1">
      <alignment horizontal="center" vertical="center" wrapText="1"/>
    </xf>
    <xf numFmtId="0" fontId="14" fillId="2" borderId="1" xfId="52" applyFont="1" applyFill="1" applyBorder="1" applyAlignment="1">
      <alignment horizontal="center" vertical="center" wrapText="1"/>
    </xf>
    <xf numFmtId="0" fontId="14" fillId="2" borderId="1" xfId="52" applyFont="1" applyFill="1" applyBorder="1" applyAlignment="1">
      <alignment horizontal="left" vertical="center" wrapText="1"/>
    </xf>
    <xf numFmtId="0" fontId="14" fillId="0" borderId="1" xfId="52" applyFont="1" applyFill="1" applyBorder="1" applyAlignment="1">
      <alignment horizontal="left" vertical="center" wrapText="1"/>
    </xf>
    <xf numFmtId="177" fontId="15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3" fillId="0" borderId="1" xfId="52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 4" xfId="50"/>
    <cellStyle name="常规 11 2" xfId="51"/>
    <cellStyle name="常规 4" xfId="52"/>
  </cellStyles>
  <tableStyles count="0" defaultTableStyle="TableStyleMedium2"/>
  <colors>
    <mruColors>
      <color rgb="00EB9D69"/>
      <color rgb="00E7ACE8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236220</xdr:colOff>
      <xdr:row>16</xdr:row>
      <xdr:rowOff>0</xdr:rowOff>
    </xdr:from>
    <xdr:to>
      <xdr:col>5</xdr:col>
      <xdr:colOff>762635</xdr:colOff>
      <xdr:row>16</xdr:row>
      <xdr:rowOff>459105</xdr:rowOff>
    </xdr:to>
    <xdr:pic>
      <xdr:nvPicPr>
        <xdr:cNvPr id="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3910965" y="152019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255270</xdr:colOff>
      <xdr:row>16</xdr:row>
      <xdr:rowOff>0</xdr:rowOff>
    </xdr:from>
    <xdr:to>
      <xdr:col>5</xdr:col>
      <xdr:colOff>781685</xdr:colOff>
      <xdr:row>16</xdr:row>
      <xdr:rowOff>459105</xdr:rowOff>
    </xdr:to>
    <xdr:pic>
      <xdr:nvPicPr>
        <xdr:cNvPr id="73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3930015" y="152019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16</xdr:row>
      <xdr:rowOff>0</xdr:rowOff>
    </xdr:from>
    <xdr:to>
      <xdr:col>32</xdr:col>
      <xdr:colOff>470535</xdr:colOff>
      <xdr:row>16</xdr:row>
      <xdr:rowOff>459105</xdr:rowOff>
    </xdr:to>
    <xdr:pic>
      <xdr:nvPicPr>
        <xdr:cNvPr id="73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1126450" y="15201900"/>
          <a:ext cx="47053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2183130</xdr:colOff>
      <xdr:row>16</xdr:row>
      <xdr:rowOff>0</xdr:rowOff>
    </xdr:from>
    <xdr:to>
      <xdr:col>32</xdr:col>
      <xdr:colOff>470535</xdr:colOff>
      <xdr:row>16</xdr:row>
      <xdr:rowOff>459105</xdr:rowOff>
    </xdr:to>
    <xdr:pic>
      <xdr:nvPicPr>
        <xdr:cNvPr id="74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1085810" y="15201900"/>
          <a:ext cx="51117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9</xdr:row>
      <xdr:rowOff>0</xdr:rowOff>
    </xdr:from>
    <xdr:to>
      <xdr:col>5</xdr:col>
      <xdr:colOff>762635</xdr:colOff>
      <xdr:row>9</xdr:row>
      <xdr:rowOff>459105</xdr:rowOff>
    </xdr:to>
    <xdr:pic>
      <xdr:nvPicPr>
        <xdr:cNvPr id="74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3910965" y="87630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255270</xdr:colOff>
      <xdr:row>9</xdr:row>
      <xdr:rowOff>0</xdr:rowOff>
    </xdr:from>
    <xdr:to>
      <xdr:col>5</xdr:col>
      <xdr:colOff>781685</xdr:colOff>
      <xdr:row>9</xdr:row>
      <xdr:rowOff>459105</xdr:rowOff>
    </xdr:to>
    <xdr:pic>
      <xdr:nvPicPr>
        <xdr:cNvPr id="148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3930015" y="87630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9</xdr:row>
      <xdr:rowOff>0</xdr:rowOff>
    </xdr:from>
    <xdr:to>
      <xdr:col>32</xdr:col>
      <xdr:colOff>470535</xdr:colOff>
      <xdr:row>9</xdr:row>
      <xdr:rowOff>459105</xdr:rowOff>
    </xdr:to>
    <xdr:pic>
      <xdr:nvPicPr>
        <xdr:cNvPr id="148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1126450" y="8763000"/>
          <a:ext cx="47053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2183130</xdr:colOff>
      <xdr:row>9</xdr:row>
      <xdr:rowOff>0</xdr:rowOff>
    </xdr:from>
    <xdr:to>
      <xdr:col>32</xdr:col>
      <xdr:colOff>470535</xdr:colOff>
      <xdr:row>9</xdr:row>
      <xdr:rowOff>459105</xdr:rowOff>
    </xdr:to>
    <xdr:pic>
      <xdr:nvPicPr>
        <xdr:cNvPr id="148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1085810" y="8763000"/>
          <a:ext cx="51117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5</xdr:row>
      <xdr:rowOff>0</xdr:rowOff>
    </xdr:from>
    <xdr:to>
      <xdr:col>32</xdr:col>
      <xdr:colOff>470535</xdr:colOff>
      <xdr:row>5</xdr:row>
      <xdr:rowOff>459105</xdr:rowOff>
    </xdr:to>
    <xdr:pic>
      <xdr:nvPicPr>
        <xdr:cNvPr id="149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1126450" y="2806700"/>
          <a:ext cx="47053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150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3910965" y="116205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255270</xdr:colOff>
      <xdr:row>12</xdr:row>
      <xdr:rowOff>0</xdr:rowOff>
    </xdr:from>
    <xdr:to>
      <xdr:col>5</xdr:col>
      <xdr:colOff>781685</xdr:colOff>
      <xdr:row>12</xdr:row>
      <xdr:rowOff>459105</xdr:rowOff>
    </xdr:to>
    <xdr:pic>
      <xdr:nvPicPr>
        <xdr:cNvPr id="222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3930015" y="116205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12</xdr:row>
      <xdr:rowOff>0</xdr:rowOff>
    </xdr:from>
    <xdr:to>
      <xdr:col>32</xdr:col>
      <xdr:colOff>470535</xdr:colOff>
      <xdr:row>12</xdr:row>
      <xdr:rowOff>459105</xdr:rowOff>
    </xdr:to>
    <xdr:pic>
      <xdr:nvPicPr>
        <xdr:cNvPr id="223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1126450" y="11620500"/>
          <a:ext cx="47053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2183130</xdr:colOff>
      <xdr:row>12</xdr:row>
      <xdr:rowOff>0</xdr:rowOff>
    </xdr:from>
    <xdr:to>
      <xdr:col>32</xdr:col>
      <xdr:colOff>470535</xdr:colOff>
      <xdr:row>12</xdr:row>
      <xdr:rowOff>459105</xdr:rowOff>
    </xdr:to>
    <xdr:pic>
      <xdr:nvPicPr>
        <xdr:cNvPr id="223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1085810" y="11620500"/>
          <a:ext cx="51117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224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3910965" y="106680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255270</xdr:colOff>
      <xdr:row>11</xdr:row>
      <xdr:rowOff>0</xdr:rowOff>
    </xdr:from>
    <xdr:to>
      <xdr:col>5</xdr:col>
      <xdr:colOff>781685</xdr:colOff>
      <xdr:row>11</xdr:row>
      <xdr:rowOff>459105</xdr:rowOff>
    </xdr:to>
    <xdr:pic>
      <xdr:nvPicPr>
        <xdr:cNvPr id="297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3930015" y="106680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11</xdr:row>
      <xdr:rowOff>0</xdr:rowOff>
    </xdr:from>
    <xdr:to>
      <xdr:col>32</xdr:col>
      <xdr:colOff>470535</xdr:colOff>
      <xdr:row>11</xdr:row>
      <xdr:rowOff>459105</xdr:rowOff>
    </xdr:to>
    <xdr:pic>
      <xdr:nvPicPr>
        <xdr:cNvPr id="297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1126450" y="10668000"/>
          <a:ext cx="47053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2183130</xdr:colOff>
      <xdr:row>11</xdr:row>
      <xdr:rowOff>0</xdr:rowOff>
    </xdr:from>
    <xdr:to>
      <xdr:col>32</xdr:col>
      <xdr:colOff>470535</xdr:colOff>
      <xdr:row>11</xdr:row>
      <xdr:rowOff>459105</xdr:rowOff>
    </xdr:to>
    <xdr:pic>
      <xdr:nvPicPr>
        <xdr:cNvPr id="297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1085810" y="10668000"/>
          <a:ext cx="51117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6</xdr:row>
      <xdr:rowOff>0</xdr:rowOff>
    </xdr:from>
    <xdr:to>
      <xdr:col>5</xdr:col>
      <xdr:colOff>762635</xdr:colOff>
      <xdr:row>6</xdr:row>
      <xdr:rowOff>459105</xdr:rowOff>
    </xdr:to>
    <xdr:pic>
      <xdr:nvPicPr>
        <xdr:cNvPr id="299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3910965" y="44196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255270</xdr:colOff>
      <xdr:row>6</xdr:row>
      <xdr:rowOff>0</xdr:rowOff>
    </xdr:from>
    <xdr:to>
      <xdr:col>5</xdr:col>
      <xdr:colOff>781685</xdr:colOff>
      <xdr:row>6</xdr:row>
      <xdr:rowOff>459105</xdr:rowOff>
    </xdr:to>
    <xdr:pic>
      <xdr:nvPicPr>
        <xdr:cNvPr id="372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3930015" y="44196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6</xdr:row>
      <xdr:rowOff>0</xdr:rowOff>
    </xdr:from>
    <xdr:to>
      <xdr:col>32</xdr:col>
      <xdr:colOff>470535</xdr:colOff>
      <xdr:row>6</xdr:row>
      <xdr:rowOff>459105</xdr:rowOff>
    </xdr:to>
    <xdr:pic>
      <xdr:nvPicPr>
        <xdr:cNvPr id="372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1126450" y="4419600"/>
          <a:ext cx="47053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2183130</xdr:colOff>
      <xdr:row>6</xdr:row>
      <xdr:rowOff>0</xdr:rowOff>
    </xdr:from>
    <xdr:to>
      <xdr:col>32</xdr:col>
      <xdr:colOff>470535</xdr:colOff>
      <xdr:row>6</xdr:row>
      <xdr:rowOff>459105</xdr:rowOff>
    </xdr:to>
    <xdr:pic>
      <xdr:nvPicPr>
        <xdr:cNvPr id="372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1085810" y="4419600"/>
          <a:ext cx="51117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7</xdr:row>
      <xdr:rowOff>0</xdr:rowOff>
    </xdr:from>
    <xdr:to>
      <xdr:col>32</xdr:col>
      <xdr:colOff>470535</xdr:colOff>
      <xdr:row>7</xdr:row>
      <xdr:rowOff>459105</xdr:rowOff>
    </xdr:to>
    <xdr:pic>
      <xdr:nvPicPr>
        <xdr:cNvPr id="373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1126450" y="5676900"/>
          <a:ext cx="47053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8</xdr:row>
      <xdr:rowOff>0</xdr:rowOff>
    </xdr:from>
    <xdr:to>
      <xdr:col>32</xdr:col>
      <xdr:colOff>470535</xdr:colOff>
      <xdr:row>8</xdr:row>
      <xdr:rowOff>459105</xdr:rowOff>
    </xdr:to>
    <xdr:pic>
      <xdr:nvPicPr>
        <xdr:cNvPr id="373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1126450" y="7048500"/>
          <a:ext cx="47053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13</xdr:row>
      <xdr:rowOff>0</xdr:rowOff>
    </xdr:from>
    <xdr:to>
      <xdr:col>32</xdr:col>
      <xdr:colOff>470535</xdr:colOff>
      <xdr:row>13</xdr:row>
      <xdr:rowOff>459105</xdr:rowOff>
    </xdr:to>
    <xdr:pic>
      <xdr:nvPicPr>
        <xdr:cNvPr id="373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1126450" y="12573000"/>
          <a:ext cx="470535" cy="4591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17"/>
  <sheetViews>
    <sheetView tabSelected="1" zoomScale="85" zoomScaleNormal="85" topLeftCell="A7" workbookViewId="0">
      <pane xSplit="7" topLeftCell="AB1" activePane="topRight" state="frozen"/>
      <selection/>
      <selection pane="topRight" activeCell="G10" sqref="G10"/>
    </sheetView>
  </sheetViews>
  <sheetFormatPr defaultColWidth="9" defaultRowHeight="14"/>
  <cols>
    <col min="1" max="1" width="5.33636363636364" customWidth="1"/>
    <col min="2" max="2" width="5.75454545454545" customWidth="1"/>
    <col min="3" max="3" width="27.6272727272727" customWidth="1"/>
    <col min="4" max="4" width="6.72727272727273" customWidth="1"/>
    <col min="5" max="5" width="7.16363636363636" style="3" customWidth="1"/>
    <col min="6" max="6" width="16" customWidth="1"/>
    <col min="7" max="7" width="48.7545454545455" style="3" customWidth="1"/>
    <col min="8" max="15" width="5.63636363636364" customWidth="1"/>
    <col min="16" max="16" width="7.16363636363636" customWidth="1"/>
    <col min="17" max="17" width="11.1545454545455" customWidth="1"/>
    <col min="18" max="18" width="7.69090909090909" customWidth="1"/>
    <col min="19" max="19" width="10.5" style="4" customWidth="1"/>
    <col min="20" max="20" width="9.5" style="4" customWidth="1"/>
    <col min="21" max="21" width="5.37272727272727" customWidth="1"/>
    <col min="22" max="22" width="6" customWidth="1"/>
    <col min="23" max="23" width="7.25454545454545" customWidth="1"/>
    <col min="24" max="24" width="5" customWidth="1"/>
    <col min="25" max="25" width="5.66363636363636" customWidth="1"/>
    <col min="26" max="26" width="5.33636363636364" customWidth="1"/>
    <col min="27" max="27" width="4.66363636363636" customWidth="1"/>
    <col min="28" max="28" width="5.66363636363636" customWidth="1"/>
    <col min="29" max="29" width="6.75454545454545" customWidth="1"/>
    <col min="30" max="30" width="4.5" customWidth="1"/>
    <col min="31" max="31" width="5.94545454545455" customWidth="1"/>
    <col min="32" max="32" width="31.8363636363636" customWidth="1"/>
    <col min="33" max="33" width="25.6636363636364" customWidth="1"/>
    <col min="34" max="34" width="10.1636363636364" customWidth="1"/>
    <col min="35" max="35" width="14.4454545454545" style="5" customWidth="1"/>
  </cols>
  <sheetData>
    <row r="1" ht="23.5" spans="1:36">
      <c r="A1" s="6" t="s">
        <v>0</v>
      </c>
      <c r="B1" s="6"/>
      <c r="C1" s="6"/>
      <c r="D1" s="6"/>
      <c r="E1" s="7"/>
      <c r="F1" s="6"/>
      <c r="G1" s="7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8"/>
    </row>
    <row r="2" ht="30.5" spans="1:36">
      <c r="A2" s="9" t="s">
        <v>1</v>
      </c>
      <c r="B2" s="9"/>
      <c r="C2" s="9"/>
      <c r="D2" s="9"/>
      <c r="E2" s="10"/>
      <c r="F2" s="9"/>
      <c r="G2" s="11" t="s">
        <v>2</v>
      </c>
      <c r="H2" s="12"/>
      <c r="I2" s="12"/>
      <c r="J2" s="13"/>
      <c r="K2" s="13"/>
      <c r="L2" s="13"/>
      <c r="M2" s="13"/>
      <c r="N2" s="13"/>
      <c r="O2" s="13"/>
      <c r="P2" s="13"/>
      <c r="Q2" s="13"/>
      <c r="R2" s="13"/>
      <c r="S2" s="14"/>
      <c r="T2" s="14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6"/>
      <c r="AG2" s="16"/>
      <c r="AH2" s="17"/>
      <c r="AI2" s="8"/>
    </row>
    <row r="3" ht="33" customHeight="1" spans="1:36">
      <c r="A3" s="18" t="s">
        <v>3</v>
      </c>
      <c r="B3" s="19" t="s">
        <v>4</v>
      </c>
      <c r="C3" s="18" t="s">
        <v>5</v>
      </c>
      <c r="D3" s="19" t="s">
        <v>6</v>
      </c>
      <c r="E3" s="19" t="s">
        <v>7</v>
      </c>
      <c r="F3" s="19" t="s">
        <v>8</v>
      </c>
      <c r="G3" s="18" t="s">
        <v>9</v>
      </c>
      <c r="H3" s="18" t="s">
        <v>10</v>
      </c>
      <c r="I3" s="18"/>
      <c r="J3" s="18"/>
      <c r="K3" s="18"/>
      <c r="L3" s="18"/>
      <c r="M3" s="18"/>
      <c r="N3" s="18"/>
      <c r="O3" s="18"/>
      <c r="P3" s="19" t="s">
        <v>11</v>
      </c>
      <c r="Q3" s="19" t="s">
        <v>12</v>
      </c>
      <c r="R3" s="18" t="s">
        <v>13</v>
      </c>
      <c r="S3" s="18" t="s">
        <v>14</v>
      </c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9" t="s">
        <v>15</v>
      </c>
      <c r="AG3" s="19" t="s">
        <v>16</v>
      </c>
      <c r="AH3" s="18" t="s">
        <v>17</v>
      </c>
      <c r="AI3" s="18" t="s">
        <v>18</v>
      </c>
    </row>
    <row r="4" ht="84" customHeight="1" spans="1:36">
      <c r="A4" s="18"/>
      <c r="B4" s="20"/>
      <c r="C4" s="18"/>
      <c r="D4" s="20"/>
      <c r="E4" s="20"/>
      <c r="F4" s="20"/>
      <c r="G4" s="18"/>
      <c r="H4" s="18" t="s">
        <v>19</v>
      </c>
      <c r="I4" s="18" t="s">
        <v>20</v>
      </c>
      <c r="J4" s="18" t="s">
        <v>21</v>
      </c>
      <c r="K4" s="18" t="s">
        <v>22</v>
      </c>
      <c r="L4" s="18" t="s">
        <v>23</v>
      </c>
      <c r="M4" s="18" t="s">
        <v>24</v>
      </c>
      <c r="N4" s="18" t="s">
        <v>25</v>
      </c>
      <c r="O4" s="18" t="s">
        <v>26</v>
      </c>
      <c r="P4" s="20"/>
      <c r="Q4" s="20"/>
      <c r="R4" s="18"/>
      <c r="S4" s="18" t="s">
        <v>27</v>
      </c>
      <c r="T4" s="18" t="s">
        <v>28</v>
      </c>
      <c r="U4" s="18" t="s">
        <v>29</v>
      </c>
      <c r="V4" s="18" t="s">
        <v>30</v>
      </c>
      <c r="W4" s="18" t="s">
        <v>31</v>
      </c>
      <c r="X4" s="18" t="s">
        <v>32</v>
      </c>
      <c r="Y4" s="18" t="s">
        <v>33</v>
      </c>
      <c r="Z4" s="18" t="s">
        <v>34</v>
      </c>
      <c r="AA4" s="18" t="s">
        <v>35</v>
      </c>
      <c r="AB4" s="18" t="s">
        <v>36</v>
      </c>
      <c r="AC4" s="18" t="s">
        <v>37</v>
      </c>
      <c r="AD4" s="18" t="s">
        <v>38</v>
      </c>
      <c r="AE4" s="18" t="s">
        <v>39</v>
      </c>
      <c r="AF4" s="20"/>
      <c r="AG4" s="20"/>
      <c r="AH4" s="18"/>
      <c r="AI4" s="18"/>
    </row>
    <row r="5" ht="50" customHeight="1" spans="1:36">
      <c r="A5" s="21" t="s">
        <v>40</v>
      </c>
      <c r="B5" s="22"/>
      <c r="C5" s="22"/>
      <c r="D5" s="22"/>
      <c r="E5" s="22"/>
      <c r="F5" s="22"/>
      <c r="G5" s="23"/>
      <c r="H5" s="24">
        <f>SUM(H6:H17)</f>
        <v>8</v>
      </c>
      <c r="I5" s="24">
        <f t="shared" ref="I5:P5" si="0">SUM(I6:I17)</f>
        <v>0</v>
      </c>
      <c r="J5" s="24">
        <f t="shared" si="0"/>
        <v>3</v>
      </c>
      <c r="K5" s="24">
        <f t="shared" si="0"/>
        <v>0</v>
      </c>
      <c r="L5" s="24">
        <f t="shared" si="0"/>
        <v>0</v>
      </c>
      <c r="M5" s="24">
        <f t="shared" si="0"/>
        <v>0</v>
      </c>
      <c r="N5" s="24">
        <f t="shared" si="0"/>
        <v>0</v>
      </c>
      <c r="O5" s="24">
        <f t="shared" si="0"/>
        <v>1</v>
      </c>
      <c r="P5" s="24"/>
      <c r="Q5" s="24"/>
      <c r="R5" s="24"/>
      <c r="S5" s="24">
        <f>SUM(S6:S17)</f>
        <v>3900</v>
      </c>
      <c r="T5" s="24">
        <f t="shared" ref="T5:AD5" si="1">SUM(T6:T17)</f>
        <v>2126</v>
      </c>
      <c r="U5" s="24">
        <f t="shared" si="1"/>
        <v>0</v>
      </c>
      <c r="V5" s="24">
        <f t="shared" si="1"/>
        <v>1123</v>
      </c>
      <c r="W5" s="24">
        <f t="shared" si="1"/>
        <v>571</v>
      </c>
      <c r="X5" s="24">
        <f t="shared" si="1"/>
        <v>0</v>
      </c>
      <c r="Y5" s="24">
        <f t="shared" si="1"/>
        <v>0</v>
      </c>
      <c r="Z5" s="24">
        <f t="shared" si="1"/>
        <v>0</v>
      </c>
      <c r="AA5" s="24">
        <f t="shared" si="1"/>
        <v>0</v>
      </c>
      <c r="AB5" s="24">
        <f t="shared" si="1"/>
        <v>0</v>
      </c>
      <c r="AC5" s="24">
        <f t="shared" si="1"/>
        <v>80</v>
      </c>
      <c r="AD5" s="24">
        <f t="shared" si="1"/>
        <v>0</v>
      </c>
      <c r="AE5" s="24"/>
      <c r="AF5" s="25"/>
      <c r="AG5" s="25"/>
      <c r="AH5" s="26"/>
      <c r="AI5" s="24"/>
    </row>
    <row r="6" s="1" customFormat="1" ht="127" customHeight="1" spans="1:36">
      <c r="A6" s="27">
        <v>1</v>
      </c>
      <c r="B6" s="27" t="s">
        <v>41</v>
      </c>
      <c r="C6" s="28" t="s">
        <v>42</v>
      </c>
      <c r="D6" s="29" t="s">
        <v>43</v>
      </c>
      <c r="E6" s="30" t="s">
        <v>44</v>
      </c>
      <c r="F6" s="29" t="s">
        <v>45</v>
      </c>
      <c r="G6" s="31" t="s">
        <v>46</v>
      </c>
      <c r="H6" s="32">
        <v>1</v>
      </c>
      <c r="I6" s="32"/>
      <c r="J6" s="32"/>
      <c r="K6" s="32"/>
      <c r="L6" s="32"/>
      <c r="M6" s="32"/>
      <c r="N6" s="32"/>
      <c r="O6" s="32"/>
      <c r="P6" s="33">
        <v>180</v>
      </c>
      <c r="Q6" s="29" t="s">
        <v>47</v>
      </c>
      <c r="R6" s="34" t="s">
        <v>48</v>
      </c>
      <c r="S6" s="35">
        <f>T6+U6+V6+W6+X6+Y6+Z6+AA6+AB6+AC6+AD6</f>
        <v>1900</v>
      </c>
      <c r="T6" s="34">
        <v>1840.75</v>
      </c>
      <c r="U6" s="34"/>
      <c r="V6" s="34"/>
      <c r="W6" s="34"/>
      <c r="X6" s="34"/>
      <c r="Y6" s="34"/>
      <c r="Z6" s="34"/>
      <c r="AA6" s="34"/>
      <c r="AB6" s="34"/>
      <c r="AC6" s="34">
        <v>59.25</v>
      </c>
      <c r="AD6" s="36"/>
      <c r="AE6" s="36"/>
      <c r="AF6" s="37" t="s">
        <v>49</v>
      </c>
      <c r="AG6" s="38" t="s">
        <v>50</v>
      </c>
      <c r="AH6" s="39" t="s">
        <v>51</v>
      </c>
      <c r="AI6" s="40"/>
    </row>
    <row r="7" s="2" customFormat="1" ht="99" customHeight="1" spans="1:36">
      <c r="A7" s="41">
        <v>2</v>
      </c>
      <c r="B7" s="27" t="s">
        <v>52</v>
      </c>
      <c r="C7" s="28" t="s">
        <v>53</v>
      </c>
      <c r="D7" s="28" t="s">
        <v>43</v>
      </c>
      <c r="E7" s="30" t="s">
        <v>44</v>
      </c>
      <c r="F7" s="28" t="s">
        <v>54</v>
      </c>
      <c r="G7" s="31" t="s">
        <v>55</v>
      </c>
      <c r="H7" s="42">
        <v>1</v>
      </c>
      <c r="I7" s="42"/>
      <c r="J7" s="42"/>
      <c r="K7" s="42"/>
      <c r="L7" s="42"/>
      <c r="M7" s="42"/>
      <c r="N7" s="42"/>
      <c r="O7" s="42"/>
      <c r="P7" s="43">
        <v>58</v>
      </c>
      <c r="Q7" s="28" t="s">
        <v>56</v>
      </c>
      <c r="R7" s="33" t="s">
        <v>57</v>
      </c>
      <c r="S7" s="35">
        <f>T7+U7+V7+W7+X7+Y7+Z7+AA7+AB7+AC7+AD7</f>
        <v>153</v>
      </c>
      <c r="T7" s="33">
        <v>153</v>
      </c>
      <c r="U7" s="33"/>
      <c r="V7" s="33"/>
      <c r="W7" s="33"/>
      <c r="X7" s="33"/>
      <c r="Y7" s="33"/>
      <c r="Z7" s="33"/>
      <c r="AA7" s="33"/>
      <c r="AB7" s="33"/>
      <c r="AC7" s="33"/>
      <c r="AD7" s="44"/>
      <c r="AE7" s="45"/>
      <c r="AF7" s="38" t="s">
        <v>58</v>
      </c>
      <c r="AG7" s="38" t="s">
        <v>59</v>
      </c>
      <c r="AH7" s="39" t="s">
        <v>51</v>
      </c>
      <c r="AI7" s="46"/>
    </row>
    <row r="8" s="1" customFormat="1" ht="108" customHeight="1" spans="1:36">
      <c r="A8" s="27">
        <v>3</v>
      </c>
      <c r="B8" s="45" t="s">
        <v>60</v>
      </c>
      <c r="C8" s="28" t="s">
        <v>61</v>
      </c>
      <c r="D8" s="29" t="s">
        <v>43</v>
      </c>
      <c r="E8" s="30" t="s">
        <v>44</v>
      </c>
      <c r="F8" s="29" t="s">
        <v>62</v>
      </c>
      <c r="G8" s="31" t="s">
        <v>63</v>
      </c>
      <c r="H8" s="32">
        <v>1</v>
      </c>
      <c r="I8" s="32"/>
      <c r="J8" s="32"/>
      <c r="K8" s="32"/>
      <c r="L8" s="32"/>
      <c r="M8" s="32"/>
      <c r="N8" s="32"/>
      <c r="O8" s="32"/>
      <c r="P8" s="34">
        <v>51</v>
      </c>
      <c r="Q8" s="29" t="s">
        <v>64</v>
      </c>
      <c r="R8" s="34" t="s">
        <v>65</v>
      </c>
      <c r="S8" s="35">
        <f t="shared" ref="S7:S17" si="2">T8+U8+V8+W8+X8+Y8+Z8+AA8+AB8+AC8+AD8</f>
        <v>52.02</v>
      </c>
      <c r="T8" s="34">
        <v>52.02</v>
      </c>
      <c r="U8" s="34"/>
      <c r="V8" s="34"/>
      <c r="W8" s="34"/>
      <c r="X8" s="34"/>
      <c r="Y8" s="34"/>
      <c r="Z8" s="34"/>
      <c r="AA8" s="34"/>
      <c r="AB8" s="34"/>
      <c r="AC8" s="34"/>
      <c r="AD8" s="36"/>
      <c r="AE8" s="36"/>
      <c r="AF8" s="37" t="s">
        <v>58</v>
      </c>
      <c r="AG8" s="37" t="s">
        <v>59</v>
      </c>
      <c r="AH8" s="39" t="s">
        <v>51</v>
      </c>
      <c r="AI8" s="40"/>
    </row>
    <row r="9" s="2" customFormat="1" ht="135" customHeight="1" spans="1:36">
      <c r="A9" s="41">
        <v>4</v>
      </c>
      <c r="B9" s="45" t="s">
        <v>66</v>
      </c>
      <c r="C9" s="28" t="s">
        <v>67</v>
      </c>
      <c r="D9" s="28" t="s">
        <v>43</v>
      </c>
      <c r="E9" s="30" t="s">
        <v>44</v>
      </c>
      <c r="F9" s="28" t="s">
        <v>68</v>
      </c>
      <c r="G9" s="31" t="s">
        <v>69</v>
      </c>
      <c r="H9" s="42">
        <v>1</v>
      </c>
      <c r="I9" s="42"/>
      <c r="J9" s="42"/>
      <c r="K9" s="42"/>
      <c r="L9" s="42"/>
      <c r="M9" s="42"/>
      <c r="N9" s="42"/>
      <c r="O9" s="42"/>
      <c r="P9" s="43">
        <v>59</v>
      </c>
      <c r="Q9" s="28" t="s">
        <v>70</v>
      </c>
      <c r="R9" s="33" t="s">
        <v>71</v>
      </c>
      <c r="S9" s="35">
        <f t="shared" si="2"/>
        <v>80.23</v>
      </c>
      <c r="T9" s="33">
        <v>80.23</v>
      </c>
      <c r="U9" s="33"/>
      <c r="V9" s="33"/>
      <c r="W9" s="33"/>
      <c r="X9" s="33"/>
      <c r="Y9" s="33"/>
      <c r="Z9" s="33"/>
      <c r="AA9" s="33"/>
      <c r="AB9" s="33"/>
      <c r="AC9" s="33"/>
      <c r="AD9" s="44"/>
      <c r="AE9" s="45"/>
      <c r="AF9" s="38" t="s">
        <v>58</v>
      </c>
      <c r="AG9" s="38" t="s">
        <v>59</v>
      </c>
      <c r="AH9" s="39" t="s">
        <v>51</v>
      </c>
      <c r="AI9" s="46"/>
    </row>
    <row r="10" s="2" customFormat="1" ht="75" customHeight="1" spans="1:36">
      <c r="A10" s="27">
        <v>5</v>
      </c>
      <c r="B10" s="41" t="s">
        <v>72</v>
      </c>
      <c r="C10" s="28" t="s">
        <v>73</v>
      </c>
      <c r="D10" s="28" t="s">
        <v>43</v>
      </c>
      <c r="E10" s="31" t="s">
        <v>44</v>
      </c>
      <c r="F10" s="28" t="s">
        <v>74</v>
      </c>
      <c r="G10" s="31" t="s">
        <v>75</v>
      </c>
      <c r="H10" s="42">
        <v>1</v>
      </c>
      <c r="I10" s="42"/>
      <c r="J10" s="42"/>
      <c r="K10" s="42"/>
      <c r="L10" s="42"/>
      <c r="M10" s="42"/>
      <c r="N10" s="42"/>
      <c r="O10" s="42"/>
      <c r="P10" s="33">
        <v>40</v>
      </c>
      <c r="Q10" s="28" t="s">
        <v>47</v>
      </c>
      <c r="R10" s="34" t="s">
        <v>48</v>
      </c>
      <c r="S10" s="35">
        <f t="shared" si="2"/>
        <v>260</v>
      </c>
      <c r="T10" s="33"/>
      <c r="U10" s="33"/>
      <c r="V10" s="33">
        <v>260</v>
      </c>
      <c r="W10" s="33"/>
      <c r="X10" s="33"/>
      <c r="Y10" s="33"/>
      <c r="Z10" s="33"/>
      <c r="AA10" s="33"/>
      <c r="AB10" s="33"/>
      <c r="AC10" s="33"/>
      <c r="AD10" s="45"/>
      <c r="AE10" s="45"/>
      <c r="AF10" s="38" t="s">
        <v>76</v>
      </c>
      <c r="AG10" s="38" t="s">
        <v>77</v>
      </c>
      <c r="AH10" s="39" t="s">
        <v>51</v>
      </c>
      <c r="AI10" s="46"/>
      <c r="AJ10" s="47" t="s">
        <v>78</v>
      </c>
    </row>
    <row r="11" s="2" customFormat="1" ht="75" customHeight="1" spans="1:36">
      <c r="A11" s="41">
        <v>6</v>
      </c>
      <c r="B11" s="41" t="s">
        <v>79</v>
      </c>
      <c r="C11" s="28" t="s">
        <v>80</v>
      </c>
      <c r="D11" s="28" t="s">
        <v>43</v>
      </c>
      <c r="E11" s="31" t="s">
        <v>44</v>
      </c>
      <c r="F11" s="28" t="s">
        <v>81</v>
      </c>
      <c r="G11" s="31" t="s">
        <v>82</v>
      </c>
      <c r="H11" s="42">
        <v>1</v>
      </c>
      <c r="I11" s="42"/>
      <c r="J11" s="42"/>
      <c r="K11" s="42"/>
      <c r="L11" s="42"/>
      <c r="M11" s="42"/>
      <c r="N11" s="42"/>
      <c r="O11" s="42"/>
      <c r="P11" s="33">
        <v>35</v>
      </c>
      <c r="Q11" s="28" t="s">
        <v>83</v>
      </c>
      <c r="R11" s="34" t="s">
        <v>84</v>
      </c>
      <c r="S11" s="35">
        <f t="shared" si="2"/>
        <v>250</v>
      </c>
      <c r="T11" s="33"/>
      <c r="U11" s="33"/>
      <c r="V11" s="33">
        <v>250</v>
      </c>
      <c r="W11" s="33"/>
      <c r="X11" s="33"/>
      <c r="Y11" s="33"/>
      <c r="Z11" s="33"/>
      <c r="AA11" s="33"/>
      <c r="AB11" s="33"/>
      <c r="AC11" s="33"/>
      <c r="AD11" s="45"/>
      <c r="AE11" s="45"/>
      <c r="AF11" s="38" t="s">
        <v>76</v>
      </c>
      <c r="AG11" s="38" t="s">
        <v>85</v>
      </c>
      <c r="AH11" s="39" t="s">
        <v>51</v>
      </c>
      <c r="AI11" s="46"/>
      <c r="AJ11" s="47" t="s">
        <v>78</v>
      </c>
    </row>
    <row r="12" s="2" customFormat="1" ht="75" customHeight="1" spans="1:36">
      <c r="A12" s="27">
        <v>7</v>
      </c>
      <c r="B12" s="41" t="s">
        <v>86</v>
      </c>
      <c r="C12" s="28" t="s">
        <v>87</v>
      </c>
      <c r="D12" s="28" t="s">
        <v>43</v>
      </c>
      <c r="E12" s="31" t="s">
        <v>44</v>
      </c>
      <c r="F12" s="28" t="s">
        <v>88</v>
      </c>
      <c r="G12" s="31" t="s">
        <v>89</v>
      </c>
      <c r="H12" s="42">
        <v>1</v>
      </c>
      <c r="I12" s="42"/>
      <c r="J12" s="42"/>
      <c r="K12" s="42"/>
      <c r="L12" s="42"/>
      <c r="M12" s="42"/>
      <c r="N12" s="42"/>
      <c r="O12" s="42"/>
      <c r="P12" s="33">
        <v>80</v>
      </c>
      <c r="Q12" s="28" t="s">
        <v>90</v>
      </c>
      <c r="R12" s="33" t="s">
        <v>91</v>
      </c>
      <c r="S12" s="35">
        <f t="shared" si="2"/>
        <v>396</v>
      </c>
      <c r="T12" s="33"/>
      <c r="U12" s="33"/>
      <c r="V12" s="33">
        <v>396</v>
      </c>
      <c r="W12" s="33"/>
      <c r="X12" s="33"/>
      <c r="Y12" s="33"/>
      <c r="Z12" s="33"/>
      <c r="AA12" s="33"/>
      <c r="AB12" s="33"/>
      <c r="AC12" s="33"/>
      <c r="AD12" s="45"/>
      <c r="AE12" s="45"/>
      <c r="AF12" s="38" t="s">
        <v>92</v>
      </c>
      <c r="AG12" s="38" t="s">
        <v>93</v>
      </c>
      <c r="AH12" s="39" t="s">
        <v>51</v>
      </c>
      <c r="AI12" s="46"/>
      <c r="AJ12" s="47" t="s">
        <v>78</v>
      </c>
    </row>
    <row r="13" s="2" customFormat="1" ht="75" customHeight="1" spans="1:36">
      <c r="A13" s="41">
        <v>8</v>
      </c>
      <c r="B13" s="41" t="s">
        <v>94</v>
      </c>
      <c r="C13" s="28" t="s">
        <v>95</v>
      </c>
      <c r="D13" s="28" t="s">
        <v>43</v>
      </c>
      <c r="E13" s="31" t="s">
        <v>44</v>
      </c>
      <c r="F13" s="28" t="s">
        <v>96</v>
      </c>
      <c r="G13" s="31" t="s">
        <v>97</v>
      </c>
      <c r="H13" s="42"/>
      <c r="I13" s="42"/>
      <c r="J13" s="42">
        <v>1</v>
      </c>
      <c r="K13" s="42"/>
      <c r="L13" s="42"/>
      <c r="M13" s="42"/>
      <c r="N13" s="42"/>
      <c r="O13" s="42"/>
      <c r="P13" s="33">
        <v>35</v>
      </c>
      <c r="Q13" s="28" t="s">
        <v>98</v>
      </c>
      <c r="R13" s="33" t="s">
        <v>99</v>
      </c>
      <c r="S13" s="35">
        <f t="shared" si="2"/>
        <v>217</v>
      </c>
      <c r="T13" s="33"/>
      <c r="U13" s="33"/>
      <c r="V13" s="33">
        <v>217</v>
      </c>
      <c r="W13" s="33"/>
      <c r="X13" s="33"/>
      <c r="Y13" s="33"/>
      <c r="Z13" s="33"/>
      <c r="AA13" s="33"/>
      <c r="AB13" s="33"/>
      <c r="AC13" s="33"/>
      <c r="AD13" s="45"/>
      <c r="AE13" s="45"/>
      <c r="AF13" s="38" t="s">
        <v>100</v>
      </c>
      <c r="AG13" s="38" t="s">
        <v>101</v>
      </c>
      <c r="AH13" s="39" t="s">
        <v>51</v>
      </c>
      <c r="AI13" s="46"/>
      <c r="AJ13" s="47" t="s">
        <v>78</v>
      </c>
    </row>
    <row r="14" s="2" customFormat="1" ht="57" customHeight="1" spans="1:36">
      <c r="A14" s="27">
        <v>9</v>
      </c>
      <c r="B14" s="41" t="s">
        <v>102</v>
      </c>
      <c r="C14" s="28" t="s">
        <v>103</v>
      </c>
      <c r="D14" s="28" t="s">
        <v>43</v>
      </c>
      <c r="E14" s="31" t="s">
        <v>44</v>
      </c>
      <c r="F14" s="28" t="s">
        <v>104</v>
      </c>
      <c r="G14" s="38" t="s">
        <v>105</v>
      </c>
      <c r="H14" s="42"/>
      <c r="I14" s="42"/>
      <c r="J14" s="42"/>
      <c r="K14" s="42"/>
      <c r="L14" s="42"/>
      <c r="M14" s="42"/>
      <c r="N14" s="42"/>
      <c r="O14" s="42">
        <v>1</v>
      </c>
      <c r="P14" s="33">
        <v>2894</v>
      </c>
      <c r="Q14" s="28" t="s">
        <v>106</v>
      </c>
      <c r="R14" s="28" t="s">
        <v>107</v>
      </c>
      <c r="S14" s="35">
        <f t="shared" si="2"/>
        <v>9</v>
      </c>
      <c r="T14" s="33"/>
      <c r="U14" s="33"/>
      <c r="V14" s="33"/>
      <c r="W14" s="33">
        <v>9</v>
      </c>
      <c r="X14" s="33"/>
      <c r="Y14" s="33"/>
      <c r="Z14" s="33"/>
      <c r="AA14" s="33"/>
      <c r="AB14" s="33"/>
      <c r="AC14" s="33"/>
      <c r="AD14" s="45"/>
      <c r="AE14" s="45"/>
      <c r="AF14" s="48" t="s">
        <v>108</v>
      </c>
      <c r="AG14" s="48" t="s">
        <v>109</v>
      </c>
      <c r="AH14" s="39" t="s">
        <v>51</v>
      </c>
      <c r="AI14" s="46"/>
      <c r="AJ14" s="49" t="s">
        <v>110</v>
      </c>
    </row>
    <row r="15" s="2" customFormat="1" ht="75" customHeight="1" spans="1:36">
      <c r="A15" s="41">
        <v>10</v>
      </c>
      <c r="B15" s="45" t="s">
        <v>111</v>
      </c>
      <c r="C15" s="28" t="s">
        <v>112</v>
      </c>
      <c r="D15" s="28" t="s">
        <v>43</v>
      </c>
      <c r="E15" s="31" t="s">
        <v>44</v>
      </c>
      <c r="F15" s="28" t="s">
        <v>113</v>
      </c>
      <c r="G15" s="31" t="s">
        <v>114</v>
      </c>
      <c r="H15" s="42"/>
      <c r="I15" s="42"/>
      <c r="J15" s="42">
        <v>1</v>
      </c>
      <c r="K15" s="42"/>
      <c r="L15" s="42"/>
      <c r="M15" s="42"/>
      <c r="N15" s="42"/>
      <c r="O15" s="42"/>
      <c r="P15" s="33">
        <v>3222</v>
      </c>
      <c r="Q15" s="28" t="s">
        <v>90</v>
      </c>
      <c r="R15" s="33" t="s">
        <v>91</v>
      </c>
      <c r="S15" s="35">
        <f t="shared" si="2"/>
        <v>437</v>
      </c>
      <c r="T15" s="33"/>
      <c r="U15" s="33"/>
      <c r="V15" s="33"/>
      <c r="W15" s="33">
        <v>427</v>
      </c>
      <c r="X15" s="33"/>
      <c r="Y15" s="33"/>
      <c r="Z15" s="33"/>
      <c r="AA15" s="33"/>
      <c r="AB15" s="33"/>
      <c r="AC15" s="33">
        <v>10</v>
      </c>
      <c r="AD15" s="45"/>
      <c r="AE15" s="45"/>
      <c r="AF15" s="38" t="s">
        <v>115</v>
      </c>
      <c r="AG15" s="38" t="s">
        <v>116</v>
      </c>
      <c r="AH15" s="39" t="s">
        <v>51</v>
      </c>
      <c r="AI15" s="46"/>
      <c r="AJ15" s="49" t="s">
        <v>110</v>
      </c>
    </row>
    <row r="16" s="2" customFormat="1" ht="75" customHeight="1" spans="1:36">
      <c r="A16" s="27">
        <v>11</v>
      </c>
      <c r="B16" s="41" t="s">
        <v>117</v>
      </c>
      <c r="C16" s="28" t="s">
        <v>118</v>
      </c>
      <c r="D16" s="28" t="s">
        <v>43</v>
      </c>
      <c r="E16" s="31" t="s">
        <v>44</v>
      </c>
      <c r="F16" s="28" t="s">
        <v>119</v>
      </c>
      <c r="G16" s="31" t="s">
        <v>120</v>
      </c>
      <c r="H16" s="42">
        <v>1</v>
      </c>
      <c r="I16" s="42"/>
      <c r="J16" s="42"/>
      <c r="K16" s="42"/>
      <c r="L16" s="42"/>
      <c r="M16" s="42"/>
      <c r="N16" s="42"/>
      <c r="O16" s="42"/>
      <c r="P16" s="33">
        <v>188</v>
      </c>
      <c r="Q16" s="28" t="s">
        <v>98</v>
      </c>
      <c r="R16" s="33" t="s">
        <v>99</v>
      </c>
      <c r="S16" s="35">
        <f t="shared" si="2"/>
        <v>105.75</v>
      </c>
      <c r="T16" s="33"/>
      <c r="U16" s="33"/>
      <c r="V16" s="33"/>
      <c r="W16" s="33">
        <v>100</v>
      </c>
      <c r="X16" s="33"/>
      <c r="Y16" s="33"/>
      <c r="Z16" s="33"/>
      <c r="AA16" s="33"/>
      <c r="AB16" s="33"/>
      <c r="AC16" s="33">
        <v>5.75</v>
      </c>
      <c r="AD16" s="45"/>
      <c r="AE16" s="45"/>
      <c r="AF16" s="38" t="s">
        <v>121</v>
      </c>
      <c r="AG16" s="38" t="s">
        <v>122</v>
      </c>
      <c r="AH16" s="39" t="s">
        <v>51</v>
      </c>
      <c r="AI16" s="46"/>
      <c r="AJ16" s="49" t="s">
        <v>110</v>
      </c>
    </row>
    <row r="17" s="2" customFormat="1" ht="75" customHeight="1" spans="1:36">
      <c r="A17" s="41">
        <v>12</v>
      </c>
      <c r="B17" s="41" t="s">
        <v>123</v>
      </c>
      <c r="C17" s="28" t="s">
        <v>124</v>
      </c>
      <c r="D17" s="28" t="s">
        <v>43</v>
      </c>
      <c r="E17" s="31" t="s">
        <v>44</v>
      </c>
      <c r="F17" s="28" t="s">
        <v>125</v>
      </c>
      <c r="G17" s="31" t="s">
        <v>126</v>
      </c>
      <c r="H17" s="42"/>
      <c r="I17" s="42"/>
      <c r="J17" s="42">
        <v>1</v>
      </c>
      <c r="K17" s="42"/>
      <c r="L17" s="42"/>
      <c r="M17" s="42"/>
      <c r="N17" s="42"/>
      <c r="O17" s="42"/>
      <c r="P17" s="33">
        <v>559</v>
      </c>
      <c r="Q17" s="28" t="s">
        <v>127</v>
      </c>
      <c r="R17" s="33" t="s">
        <v>128</v>
      </c>
      <c r="S17" s="35">
        <f t="shared" si="2"/>
        <v>40</v>
      </c>
      <c r="T17" s="33"/>
      <c r="U17" s="33"/>
      <c r="V17" s="33"/>
      <c r="W17" s="33">
        <v>35</v>
      </c>
      <c r="X17" s="33"/>
      <c r="Y17" s="33"/>
      <c r="Z17" s="33"/>
      <c r="AA17" s="33"/>
      <c r="AB17" s="33"/>
      <c r="AC17" s="33">
        <v>5</v>
      </c>
      <c r="AD17" s="45"/>
      <c r="AE17" s="45"/>
      <c r="AF17" s="38" t="s">
        <v>129</v>
      </c>
      <c r="AG17" s="38" t="s">
        <v>130</v>
      </c>
      <c r="AH17" s="39" t="s">
        <v>51</v>
      </c>
      <c r="AI17" s="46"/>
      <c r="AJ17" s="49" t="s">
        <v>110</v>
      </c>
    </row>
  </sheetData>
  <mergeCells count="21">
    <mergeCell ref="A1:AH1"/>
    <mergeCell ref="A2:F2"/>
    <mergeCell ref="G2:I2"/>
    <mergeCell ref="S2:T2"/>
    <mergeCell ref="H3:O3"/>
    <mergeCell ref="S3:AE3"/>
    <mergeCell ref="A5:F5"/>
    <mergeCell ref="A3:A4"/>
    <mergeCell ref="B3:B4"/>
    <mergeCell ref="C3:C4"/>
    <mergeCell ref="D3:D4"/>
    <mergeCell ref="E3:E4"/>
    <mergeCell ref="F3:F4"/>
    <mergeCell ref="G3:G4"/>
    <mergeCell ref="P3:P4"/>
    <mergeCell ref="Q3:Q4"/>
    <mergeCell ref="R3:R4"/>
    <mergeCell ref="AF3:AF4"/>
    <mergeCell ref="AG3:AG4"/>
    <mergeCell ref="AH3:AH4"/>
    <mergeCell ref="AI3:AI4"/>
  </mergeCells>
  <pageMargins left="0.472222222222222" right="0.472222222222222" top="0.432638888888889" bottom="0.196527777777778" header="0.393055555555556" footer="0.196527777777778"/>
  <pageSetup paperSize="8" scale="57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Dave</cp:lastModifiedBy>
  <dcterms:created xsi:type="dcterms:W3CDTF">2006-09-16T08:00:00Z</dcterms:created>
  <cp:lastPrinted>2019-03-19T15:48:00Z</cp:lastPrinted>
  <dcterms:modified xsi:type="dcterms:W3CDTF">2025-12-18T08:12:04Z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1D19C51BD6B045CBA8B6D6CDD6BF2A97_13</vt:lpwstr>
  </property>
  <property fmtid="{D5CDD505-2E9C-101B-9397-08002B2CF9AE}" pid="4" name="commondata">
    <vt:lpwstr>eyJoZGlkIjoiZjI2NjQ1MTg2NTFmZjRjN2UyNjMwYmIwMWUyZTJiZTQifQ==</vt:lpwstr>
  </property>
  <property fmtid="{D5CDD505-2E9C-101B-9397-08002B2CF9AE}" pid="5" name="CalculationRule">
    <vt:i4>0</vt:i4>
  </property>
</Properties>
</file>