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3年中央提前下达衔接资金项目计划" sheetId="3" r:id="rId1"/>
  </sheets>
  <definedNames>
    <definedName name="_xlnm._FilterDatabase" localSheetId="0" hidden="1">'2023年中央提前下达衔接资金项目计划'!$A$3:$AI$17</definedName>
    <definedName name="_xlnm.Print_Titles" localSheetId="0">'2023年中央提前下达衔接资金项目计划'!$1:$4</definedName>
    <definedName name="_xlnm.Print_Area" localSheetId="0">'2023年中央提前下达衔接资金项目计划'!$A$1:$AH$17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<sst xmlns="http://schemas.openxmlformats.org/spreadsheetml/2006/main" count="178" uniqueCount="123">
  <si>
    <t>和布克赛尔县2024年中央第二批财政衔接推进乡村振兴补助资金项目计划</t>
  </si>
  <si>
    <t>填报单位：和布克赛尔县乡村振兴局、民宗局、畜牧兽医局以及相关乡镇场</t>
  </si>
  <si>
    <t>填报人：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</si>
  <si>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</si>
  <si>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</si>
  <si>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</si>
  <si>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</si>
  <si>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</si>
  <si>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</si>
  <si>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</si>
  <si>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</si>
  <si>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</si>
  <si>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</si>
  <si>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</si>
  <si>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</si>
  <si>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</si>
  <si>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</si>
  <si>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</si>
  <si>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</si>
  <si>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</si>
  <si>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</si>
  <si>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</si>
  <si>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</si>
  <si>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</si>
  <si>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</si>
  <si>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</si>
  <si>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</si>
  <si>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</si>
  <si>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中央衔接巩固拓展脱贫攻坚成果任务</t>
  </si>
  <si>
    <t>自治区衔接衔接</t>
  </si>
  <si>
    <t>以工代赈任务</t>
  </si>
  <si>
    <t>少数民族发展任务</t>
  </si>
  <si>
    <t>国有农场</t>
  </si>
  <si>
    <t>国有牧场</t>
  </si>
  <si>
    <t>国有林场</t>
  </si>
  <si>
    <t>涉农整合</t>
  </si>
  <si>
    <t>地方政府债券资金</t>
  </si>
  <si>
    <t>地、县配套</t>
  </si>
  <si>
    <t>其他资金</t>
  </si>
  <si>
    <t>备注（其他资金名称）</t>
  </si>
  <si>
    <t xml:space="preserve">和布克赛尔县 合计12个 </t>
  </si>
  <si>
    <t>HF2024100</t>
  </si>
  <si>
    <t>和布克赛尔县现代农业产业园-屠宰场生产配套设施项目</t>
  </si>
  <si>
    <t>新建</t>
  </si>
  <si>
    <t>2024-2024</t>
  </si>
  <si>
    <t>和什托洛盖镇</t>
  </si>
  <si>
    <t>采购850真空机1台、贴体机1台、全自动打包机1台、压缩膜机1台、喷气式热收缩包装机1台、冻肉切片机1台、切骨机1台、削片机1台、白钢槽子500个、白钢架子50个等配套设施。</t>
  </si>
  <si>
    <t>县畜牧兽医局</t>
  </si>
  <si>
    <t>单长青</t>
  </si>
  <si>
    <t>健全产业链条，促进农畜产品深加工产业，提高农产品附加值，从而带动农牧民增收。</t>
  </si>
  <si>
    <t>项目建成后促进农畜产品深加工产业发展，并且为当地提供更多的就业岗位，从而带动农牧民增收。</t>
  </si>
  <si>
    <t>2024.11.30</t>
  </si>
  <si>
    <t>HF2024101</t>
  </si>
  <si>
    <t>查干库勒乡布恩布特村2024年蒙古大营提升项目</t>
  </si>
  <si>
    <t>查干库勒乡</t>
  </si>
  <si>
    <t xml:space="preserve">采购新型蒙古包及所需桌椅板凳及配套设施、采购安装和附属设施建设。13个蒙古包附属及包内用品，使用现代材料，所有包内水电及对原有基础进行校正修复。   </t>
  </si>
  <si>
    <t>查干库勒乡人民政府</t>
  </si>
  <si>
    <t>苏克</t>
  </si>
  <si>
    <t>该项目实施能解决近就近就业5人，带动周边35户售卖奶制品、风干肉等，促进增收每户3500元。为集体增收7万元。</t>
  </si>
  <si>
    <t>HF2024102</t>
  </si>
  <si>
    <t>查干库勒乡2024年产业帮扶精准到户项目</t>
  </si>
  <si>
    <r>
      <rPr>
        <b/>
        <sz val="12"/>
        <rFont val="宋体"/>
        <charset val="134"/>
        <scheme val="minor"/>
      </rPr>
      <t>1、</t>
    </r>
    <r>
      <rPr>
        <sz val="12"/>
        <rFont val="宋体"/>
        <charset val="134"/>
        <scheme val="minor"/>
      </rPr>
      <t>支持3户脱贫户自主创业，补助0.6万元；</t>
    </r>
    <r>
      <rPr>
        <b/>
        <sz val="12"/>
        <rFont val="宋体"/>
        <charset val="134"/>
        <scheme val="minor"/>
      </rPr>
      <t>2、</t>
    </r>
    <r>
      <rPr>
        <sz val="12"/>
        <rFont val="宋体"/>
        <charset val="134"/>
        <scheme val="minor"/>
      </rPr>
      <t>支持2户脱贫户加工调制饲草料，补助0.45万元；</t>
    </r>
    <r>
      <rPr>
        <b/>
        <sz val="12"/>
        <rFont val="宋体"/>
        <charset val="134"/>
        <scheme val="minor"/>
      </rPr>
      <t>3、</t>
    </r>
    <r>
      <rPr>
        <sz val="12"/>
        <rFont val="宋体"/>
        <charset val="134"/>
        <scheme val="minor"/>
      </rPr>
      <t>支持2户脱贫户发展庭院经济，补助0.08万元。</t>
    </r>
    <r>
      <rPr>
        <b/>
        <sz val="12"/>
        <rFont val="宋体"/>
        <charset val="134"/>
        <scheme val="minor"/>
      </rPr>
      <t>4、</t>
    </r>
    <r>
      <rPr>
        <sz val="12"/>
        <rFont val="宋体"/>
        <charset val="134"/>
        <scheme val="minor"/>
      </rPr>
      <t>支持脱贫户15人从事村公益性岗位，每人每月发放公益性岗位补助500元，连续发放6个月，共补助4.5万元。最终补助金额以项目验收结果为准，验收合格1户补助1户，合格1头补助1头。</t>
    </r>
  </si>
  <si>
    <t>按照“以奖代补、先建后补”的方式，扶持有能力有意愿的脱贫户和监测户发展到户产业，鼓励其扩种扩养扩规模，持续巩固提升产业发展成果，大力促进脱贫群众（含监测对象）持续稳定增收致富。</t>
  </si>
  <si>
    <t>采取“以奖代补”“以效定补”等激励机制，对脱贫户发展产业进行精准帮扶，持续巩固拓展脱贫攻坚成果，大力促进脱贫群众（含监测对象）持续稳定增收。</t>
  </si>
  <si>
    <t>2024.12.30</t>
  </si>
  <si>
    <t>HF2024103</t>
  </si>
  <si>
    <t>和什托洛盖镇2024年产业帮扶精准到户项目</t>
  </si>
  <si>
    <t>和什托洛盖镇18130978090</t>
  </si>
  <si>
    <r>
      <rPr>
        <b/>
        <sz val="12"/>
        <rFont val="宋体"/>
        <charset val="134"/>
        <scheme val="minor"/>
      </rPr>
      <t>1、</t>
    </r>
    <r>
      <rPr>
        <sz val="12"/>
        <rFont val="宋体"/>
        <charset val="134"/>
        <scheme val="minor"/>
      </rPr>
      <t>支持1户脱贫户新建砖混结构青储窖1座，容积20立方米（含）以上，补助0.1万元。</t>
    </r>
    <r>
      <rPr>
        <b/>
        <sz val="12"/>
        <rFont val="宋体"/>
        <charset val="134"/>
        <scheme val="minor"/>
      </rPr>
      <t>2、</t>
    </r>
    <r>
      <rPr>
        <sz val="12"/>
        <rFont val="宋体"/>
        <charset val="134"/>
        <scheme val="minor"/>
      </rPr>
      <t>支持脱贫户8人从事村公益性岗位，每人每月发放公益性岗位补助500元，连续发放6个月，共补助2.4万元。</t>
    </r>
  </si>
  <si>
    <t>和什托洛盖镇人民政府</t>
  </si>
  <si>
    <t>马克思</t>
  </si>
  <si>
    <t>HF2024104</t>
  </si>
  <si>
    <t>莫特格乡2024年产业帮扶精准到户项目</t>
  </si>
  <si>
    <t>莫特格乡</t>
  </si>
  <si>
    <r>
      <rPr>
        <b/>
        <sz val="12"/>
        <rFont val="宋体"/>
        <charset val="134"/>
        <scheme val="minor"/>
      </rPr>
      <t>1、</t>
    </r>
    <r>
      <rPr>
        <sz val="12"/>
        <rFont val="宋体"/>
        <charset val="134"/>
        <scheme val="minor"/>
      </rPr>
      <t>支持22户脱贫户发展庭院经济，补助2.7万元；</t>
    </r>
    <r>
      <rPr>
        <b/>
        <sz val="12"/>
        <rFont val="宋体"/>
        <charset val="134"/>
        <scheme val="minor"/>
      </rPr>
      <t>2、</t>
    </r>
    <r>
      <rPr>
        <sz val="12"/>
        <rFont val="宋体"/>
        <charset val="134"/>
        <scheme val="minor"/>
      </rPr>
      <t>支持2户脱贫户禽类养殖，补助0.12万元；</t>
    </r>
    <r>
      <rPr>
        <b/>
        <sz val="12"/>
        <rFont val="宋体"/>
        <charset val="134"/>
        <scheme val="minor"/>
      </rPr>
      <t>3、</t>
    </r>
    <r>
      <rPr>
        <sz val="12"/>
        <rFont val="宋体"/>
        <charset val="134"/>
        <scheme val="minor"/>
      </rPr>
      <t>支持6户脱贫户引进良种母畜，补助16万元；</t>
    </r>
    <r>
      <rPr>
        <b/>
        <sz val="12"/>
        <rFont val="宋体"/>
        <charset val="134"/>
        <scheme val="minor"/>
      </rPr>
      <t>4、</t>
    </r>
    <r>
      <rPr>
        <sz val="12"/>
        <rFont val="宋体"/>
        <charset val="134"/>
        <scheme val="minor"/>
      </rPr>
      <t>支持5户脱贫户种植玉米，补助2.25万元；</t>
    </r>
    <r>
      <rPr>
        <b/>
        <sz val="12"/>
        <color rgb="FFFF0000"/>
        <rFont val="宋体"/>
        <charset val="134"/>
        <scheme val="minor"/>
      </rPr>
      <t>5、</t>
    </r>
    <r>
      <rPr>
        <sz val="12"/>
        <color rgb="FFFF0000"/>
        <rFont val="宋体"/>
        <charset val="134"/>
        <scheme val="minor"/>
      </rPr>
      <t>支持38户脱贫户自繁良种母畜，补助45.72万元；</t>
    </r>
    <r>
      <rPr>
        <b/>
        <sz val="12"/>
        <rFont val="宋体"/>
        <charset val="134"/>
        <scheme val="minor"/>
      </rPr>
      <t>6、</t>
    </r>
    <r>
      <rPr>
        <sz val="12"/>
        <rFont val="宋体"/>
        <charset val="134"/>
        <scheme val="minor"/>
      </rPr>
      <t>支持13户脱贫户自主创业，补助2.7万元；</t>
    </r>
    <r>
      <rPr>
        <b/>
        <sz val="12"/>
        <rFont val="宋体"/>
        <charset val="134"/>
        <scheme val="minor"/>
      </rPr>
      <t>7、</t>
    </r>
    <r>
      <rPr>
        <sz val="12"/>
        <rFont val="宋体"/>
        <charset val="134"/>
        <scheme val="minor"/>
      </rPr>
      <t>支持脱贫户16人从事村公益性岗位，每人每月发放公益性岗位补助500元，连续发放6个月，补助4.8万元。最终补助金额以项目验收结果为准，验收合格1户补助1户，合格1头补助1头。</t>
    </r>
  </si>
  <si>
    <t>莫特格乡人民政府</t>
  </si>
  <si>
    <t>乌娜尔</t>
  </si>
  <si>
    <t>采取“以奖代补”“以效定补”等激励机制，对脱贫户发展产业进行精准帮扶，持续巩固拓展脱贫攻坚成果，大力促进脱贫群众（含监测对象）持续稳定增收致富，</t>
  </si>
  <si>
    <t>HF2024105</t>
  </si>
  <si>
    <t>铁布肯乌散乡2024年产业帮扶精准到户项目</t>
  </si>
  <si>
    <t>铁布肯乌散乡</t>
  </si>
  <si>
    <t>支持脱贫户23人从事村公益性岗位，每人每月发放公益性岗位补助500元，连续发放6个月，共补助6.9万元。</t>
  </si>
  <si>
    <t>铁布肯乌散乡人民政府</t>
  </si>
  <si>
    <t>江波拉提</t>
  </si>
  <si>
    <t>HF2024106</t>
  </si>
  <si>
    <t>伊克乌图布拉格牧场2024年产业帮扶精准到户项目</t>
  </si>
  <si>
    <t>伊克乌图布拉格牧场</t>
  </si>
  <si>
    <t>支持脱贫户14人从事村公益性岗位，每人每月发放公益性岗位补助500元，连续发放6个月，共补助4.2万元。</t>
  </si>
  <si>
    <t>关海涛</t>
  </si>
  <si>
    <t>HF2024107</t>
  </si>
  <si>
    <t>巴嘎乌图布拉格牧场2024年产业帮扶精准到户项目</t>
  </si>
  <si>
    <t>巴嘎乌图布拉格牧场</t>
  </si>
  <si>
    <r>
      <rPr>
        <sz val="12"/>
        <color rgb="FFFF0000"/>
        <rFont val="宋体"/>
        <charset val="134"/>
        <scheme val="minor"/>
      </rPr>
      <t>支持10户脱贫户自繁良种畜，其中：自繁良种牛51头，每头补助3000元，自繁良种羊106只，每只补助300元，单户补助资金累计不得超过5万元，共补助18.48万元；</t>
    </r>
    <r>
      <rPr>
        <sz val="12"/>
        <rFont val="宋体"/>
        <charset val="134"/>
        <scheme val="minor"/>
      </rPr>
      <t>最终补助金额以项目验收结果为准，验收合格1户补助1户，合格1头补助1头。</t>
    </r>
  </si>
  <si>
    <t>陶国庆</t>
  </si>
  <si>
    <t>HF2024108</t>
  </si>
  <si>
    <t>巴音傲瓦乡2024年产业帮扶精准到户项目</t>
  </si>
  <si>
    <t>巴音傲瓦乡</t>
  </si>
  <si>
    <r>
      <rPr>
        <b/>
        <sz val="12"/>
        <rFont val="宋体"/>
        <charset val="134"/>
        <scheme val="minor"/>
      </rPr>
      <t>1、</t>
    </r>
    <r>
      <rPr>
        <sz val="12"/>
        <rFont val="宋体"/>
        <charset val="134"/>
        <scheme val="minor"/>
      </rPr>
      <t>支持15户脱贫户发展庭院经济，共补助1.8万元；</t>
    </r>
    <r>
      <rPr>
        <b/>
        <sz val="12"/>
        <rFont val="宋体"/>
        <charset val="134"/>
        <scheme val="minor"/>
      </rPr>
      <t>2、</t>
    </r>
    <r>
      <rPr>
        <sz val="12"/>
        <rFont val="宋体"/>
        <charset val="134"/>
        <scheme val="minor"/>
      </rPr>
      <t>支持1户脱贫户禽类养殖，补助0.14万元；</t>
    </r>
    <r>
      <rPr>
        <b/>
        <sz val="12"/>
        <rFont val="宋体"/>
        <charset val="134"/>
        <scheme val="minor"/>
      </rPr>
      <t>3、</t>
    </r>
    <r>
      <rPr>
        <sz val="12"/>
        <rFont val="宋体"/>
        <charset val="134"/>
        <scheme val="minor"/>
      </rPr>
      <t>支持4户脱贫户牲畜棚圈改造，补助0.4万元；</t>
    </r>
    <r>
      <rPr>
        <b/>
        <sz val="12"/>
        <rFont val="宋体"/>
        <charset val="134"/>
        <scheme val="minor"/>
      </rPr>
      <t>4、</t>
    </r>
    <r>
      <rPr>
        <sz val="12"/>
        <rFont val="宋体"/>
        <charset val="134"/>
        <scheme val="minor"/>
      </rPr>
      <t>支持1户脱贫户自主创业，补助0.1万元；</t>
    </r>
    <r>
      <rPr>
        <b/>
        <sz val="12"/>
        <rFont val="宋体"/>
        <charset val="134"/>
        <scheme val="minor"/>
      </rPr>
      <t>5、</t>
    </r>
    <r>
      <rPr>
        <sz val="12"/>
        <rFont val="宋体"/>
        <charset val="134"/>
        <scheme val="minor"/>
      </rPr>
      <t>支持2户脱贫户引进良种母畜，补助0.44万元；</t>
    </r>
    <r>
      <rPr>
        <b/>
        <sz val="12"/>
        <color rgb="FFFF0000"/>
        <rFont val="宋体"/>
        <charset val="134"/>
        <scheme val="minor"/>
      </rPr>
      <t>6、</t>
    </r>
    <r>
      <rPr>
        <sz val="12"/>
        <color rgb="FFFF0000"/>
        <rFont val="宋体"/>
        <charset val="134"/>
        <scheme val="minor"/>
      </rPr>
      <t>支持11户脱贫户自繁良种牲畜，补助8.9万元；</t>
    </r>
    <r>
      <rPr>
        <b/>
        <sz val="12"/>
        <rFont val="宋体"/>
        <charset val="134"/>
        <scheme val="minor"/>
      </rPr>
      <t>7、</t>
    </r>
    <r>
      <rPr>
        <sz val="12"/>
        <rFont val="宋体"/>
        <charset val="134"/>
        <scheme val="minor"/>
      </rPr>
      <t>支持脱贫户18人从事村公益性岗位，每人每月发放公益性岗位补助500元，连续发放6个月，补助5.4万元。最终补助金额以项目验收结果为准，验收合格1户补助1户，合格1头补助1头。</t>
    </r>
  </si>
  <si>
    <t>巴音傲瓦乡人民政府</t>
  </si>
  <si>
    <t>塔勒哈提</t>
  </si>
  <si>
    <t>HF2024109</t>
  </si>
  <si>
    <t>夏孜盖乡2024年产业帮扶精准到户项目</t>
  </si>
  <si>
    <t>夏孜盖乡</t>
  </si>
  <si>
    <r>
      <rPr>
        <b/>
        <sz val="12"/>
        <rFont val="宋体"/>
        <charset val="134"/>
        <scheme val="minor"/>
      </rPr>
      <t>1、</t>
    </r>
    <r>
      <rPr>
        <sz val="12"/>
        <rFont val="宋体"/>
        <charset val="134"/>
        <scheme val="minor"/>
      </rPr>
      <t>支持1户脱贫户发展庭院经济，补助0.1万元；</t>
    </r>
    <r>
      <rPr>
        <b/>
        <sz val="12"/>
        <rFont val="宋体"/>
        <charset val="134"/>
        <scheme val="minor"/>
      </rPr>
      <t>2、</t>
    </r>
    <r>
      <rPr>
        <sz val="12"/>
        <rFont val="宋体"/>
        <charset val="134"/>
        <scheme val="minor"/>
      </rPr>
      <t>支持脱贫户11人从事村公益性岗位，每人每月发放公益性岗位补助500元，连续发放6个月，共补助3.3万元。</t>
    </r>
    <r>
      <rPr>
        <b/>
        <sz val="12"/>
        <rFont val="宋体"/>
        <charset val="134"/>
        <scheme val="minor"/>
      </rPr>
      <t>3、</t>
    </r>
    <r>
      <rPr>
        <sz val="12"/>
        <color rgb="FFFF0000"/>
        <rFont val="宋体"/>
        <charset val="134"/>
        <scheme val="minor"/>
      </rPr>
      <t>支持25户脱贫户自繁良种牲畜，补助63.15万元；</t>
    </r>
    <r>
      <rPr>
        <sz val="12"/>
        <rFont val="宋体"/>
        <charset val="134"/>
        <scheme val="minor"/>
      </rPr>
      <t>最终补助金额以项目验收结果为准，验收合格1户补助1户，合格1头补助1头。</t>
    </r>
  </si>
  <si>
    <t>夏孜盖乡人民政府</t>
  </si>
  <si>
    <t>朝克图</t>
  </si>
  <si>
    <t>HF2024110</t>
  </si>
  <si>
    <t>布斯屯格牧场2024年产业帮扶精准到户项目</t>
  </si>
  <si>
    <t>布斯屯格牧场</t>
  </si>
  <si>
    <r>
      <rPr>
        <b/>
        <sz val="12"/>
        <color rgb="FFFF0000"/>
        <rFont val="宋体"/>
        <charset val="134"/>
        <scheme val="minor"/>
      </rPr>
      <t>1、</t>
    </r>
    <r>
      <rPr>
        <sz val="12"/>
        <color rgb="FFFF0000"/>
        <rFont val="宋体"/>
        <charset val="134"/>
        <scheme val="minor"/>
      </rPr>
      <t>支持7户脱贫户自繁良种牲畜，补助9.8万元</t>
    </r>
    <r>
      <rPr>
        <sz val="12"/>
        <rFont val="宋体"/>
        <charset val="134"/>
        <scheme val="minor"/>
      </rPr>
      <t>；</t>
    </r>
    <r>
      <rPr>
        <b/>
        <sz val="12"/>
        <rFont val="宋体"/>
        <charset val="134"/>
        <scheme val="minor"/>
      </rPr>
      <t>2</t>
    </r>
    <r>
      <rPr>
        <sz val="12"/>
        <rFont val="宋体"/>
        <charset val="134"/>
        <scheme val="minor"/>
      </rPr>
      <t>、支持2户脱贫户自主创业，补助0.4万元；</t>
    </r>
    <r>
      <rPr>
        <b/>
        <sz val="12"/>
        <rFont val="宋体"/>
        <charset val="134"/>
        <scheme val="minor"/>
      </rPr>
      <t>3、</t>
    </r>
    <r>
      <rPr>
        <sz val="12"/>
        <rFont val="宋体"/>
        <charset val="134"/>
        <scheme val="minor"/>
      </rPr>
      <t>支持脱贫户11人从事村公益性岗位，每人每月发放公益性岗位补助500元，连续发放6个月，共补助3.3万。最终补助金额以项目验收结果为准，验收合格1户补助1户，合格1头补助1头。</t>
    </r>
  </si>
  <si>
    <t>成帅</t>
  </si>
  <si>
    <t>HF2024084</t>
  </si>
  <si>
    <t>和布克赛尔县外出务工脱贫劳动力交通补助项目</t>
  </si>
  <si>
    <t>各乡镇场</t>
  </si>
  <si>
    <t>对2024年疆外务工脱贫劳动力（含监测帮扶对象），当年连续务工就业3个月以上的,按照每人不超过2000元的标准，给予一次性交通补助,支持稳岗就业，最终补助金额以实际发生交通费用为准。</t>
  </si>
  <si>
    <t>和布克赛尔县人社局</t>
  </si>
  <si>
    <t>赵小宁</t>
  </si>
  <si>
    <t>加大脱贫人口的就业帮扶力度，促进脱贫人口了外出务工就业，增加经济收入。</t>
  </si>
  <si>
    <t xml:space="preserve">通过落实外出务工贫困劳动力交通补助政策，加大脱贫人口的就业帮扶力度，对外出就业的贫困劳动力给予交通补助，扩大外出务工人员规模，巩固拓展就业扶贫工作成果。 </t>
  </si>
  <si>
    <t>产业帮扶精准到户项目</t>
  </si>
  <si>
    <t>到位资金</t>
  </si>
  <si>
    <t>其中：自繁牲畜</t>
  </si>
  <si>
    <t>资金缺口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</si>
</sst>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0"/>
      <name val="方正小标宋简体"/>
      <charset val="134"/>
    </font>
    <font>
      <sz val="12"/>
      <name val="方正小标宋简体"/>
      <charset val="134"/>
    </font>
    <font>
      <sz val="12"/>
      <name val="Times New Roman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24"/>
      <name val="Times New Roman"/>
      <charset val="134"/>
    </font>
    <font>
      <sz val="10"/>
      <name val="方正仿宋_GBK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1"/>
      <name val="Times New Roman"/>
      <charset val="134"/>
    </font>
    <font>
      <b/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7" borderId="9" applyNumberFormat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1" fillId="0" borderId="0">
      <alignment vertical="center"/>
    </xf>
  </cellStyleXfs>
  <cellXfs count="46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57" applyFont="1" applyFill="1" applyBorder="1" applyAlignment="1">
      <alignment horizontal="center" vertical="center" wrapText="1"/>
    </xf>
    <xf numFmtId="0" fontId="10" fillId="0" borderId="1" xfId="57" applyFont="1" applyFill="1" applyBorder="1" applyAlignment="1">
      <alignment horizontal="center" vertical="center" wrapText="1"/>
    </xf>
    <xf numFmtId="0" fontId="10" fillId="0" borderId="1" xfId="57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0" fillId="3" borderId="1" xfId="57" applyFont="1" applyFill="1" applyBorder="1" applyAlignment="1">
      <alignment horizontal="center" vertical="center" wrapText="1"/>
    </xf>
    <xf numFmtId="0" fontId="12" fillId="0" borderId="1" xfId="57" applyFont="1" applyFill="1" applyBorder="1" applyAlignment="1">
      <alignment horizontal="left" vertical="center" wrapText="1"/>
    </xf>
    <xf numFmtId="0" fontId="13" fillId="0" borderId="1" xfId="57" applyFont="1" applyFill="1" applyBorder="1" applyAlignment="1">
      <alignment horizontal="left" vertical="center" wrapText="1"/>
    </xf>
    <xf numFmtId="0" fontId="14" fillId="0" borderId="1" xfId="57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自治区下达塔城2007年财政扶贫资金项目下达计划表－1048万元" xfId="49"/>
    <cellStyle name="常规 6" xfId="50"/>
    <cellStyle name="常规 2 2" xfId="51"/>
    <cellStyle name="常规 2 4" xfId="52"/>
    <cellStyle name="常规 11 2" xfId="53"/>
    <cellStyle name="常规 5" xfId="54"/>
    <cellStyle name="常规 7" xfId="55"/>
    <cellStyle name="常规 3" xfId="56"/>
    <cellStyle name="常规 4" xfId="57"/>
  </cellStyles>
  <tableStyles count="0" defaultTableStyle="TableStyleMedium2"/>
  <colors>
    <mruColors>
      <color rgb="00EB9D69"/>
      <color rgb="00E7ACE8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2" name="Text Box 9540"/>
        <xdr:cNvSpPr txBox="1"/>
      </xdr:nvSpPr>
      <xdr:spPr>
        <a:xfrm>
          <a:off x="5227320" y="242252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1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2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79375</xdr:colOff>
      <xdr:row>28</xdr:row>
      <xdr:rowOff>3175</xdr:rowOff>
    </xdr:to>
    <xdr:sp>
      <xdr:nvSpPr>
        <xdr:cNvPr id="385" name="Text Box 9540"/>
        <xdr:cNvSpPr txBox="1"/>
      </xdr:nvSpPr>
      <xdr:spPr>
        <a:xfrm>
          <a:off x="4008120" y="1790382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79375</xdr:colOff>
      <xdr:row>28</xdr:row>
      <xdr:rowOff>3175</xdr:rowOff>
    </xdr:to>
    <xdr:sp>
      <xdr:nvSpPr>
        <xdr:cNvPr id="386" name="Text Box 9540"/>
        <xdr:cNvSpPr txBox="1"/>
      </xdr:nvSpPr>
      <xdr:spPr>
        <a:xfrm>
          <a:off x="4008120" y="1790382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368" name="Text Box 9540"/>
        <xdr:cNvSpPr txBox="1"/>
      </xdr:nvSpPr>
      <xdr:spPr>
        <a:xfrm>
          <a:off x="4008120" y="242252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369" name="Text Box 9540"/>
        <xdr:cNvSpPr txBox="1"/>
      </xdr:nvSpPr>
      <xdr:spPr>
        <a:xfrm>
          <a:off x="4008120" y="242252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3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4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5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6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762635</xdr:colOff>
      <xdr:row>5</xdr:row>
      <xdr:rowOff>459105</xdr:rowOff>
    </xdr:to>
    <xdr:pic>
      <xdr:nvPicPr>
        <xdr:cNvPr id="7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244340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736" name="Text Box 9540"/>
        <xdr:cNvSpPr txBox="1"/>
      </xdr:nvSpPr>
      <xdr:spPr>
        <a:xfrm>
          <a:off x="4008120" y="242252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737" name="Text Box 9540"/>
        <xdr:cNvSpPr txBox="1"/>
      </xdr:nvSpPr>
      <xdr:spPr>
        <a:xfrm>
          <a:off x="4008120" y="242252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31</xdr:col>
      <xdr:colOff>2369820</xdr:colOff>
      <xdr:row>5</xdr:row>
      <xdr:rowOff>0</xdr:rowOff>
    </xdr:from>
    <xdr:to>
      <xdr:col>32</xdr:col>
      <xdr:colOff>470535</xdr:colOff>
      <xdr:row>5</xdr:row>
      <xdr:rowOff>459105</xdr:rowOff>
    </xdr:to>
    <xdr:pic>
      <xdr:nvPicPr>
        <xdr:cNvPr id="7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23161625" y="242252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739" name="Text Box 9540"/>
        <xdr:cNvSpPr txBox="1"/>
      </xdr:nvSpPr>
      <xdr:spPr>
        <a:xfrm>
          <a:off x="5227320" y="2422525"/>
          <a:ext cx="79375" cy="688975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79375</xdr:colOff>
      <xdr:row>16</xdr:row>
      <xdr:rowOff>79375</xdr:rowOff>
    </xdr:to>
    <xdr:sp>
      <xdr:nvSpPr>
        <xdr:cNvPr id="734" name="Text Box 9540"/>
        <xdr:cNvSpPr txBox="1"/>
      </xdr:nvSpPr>
      <xdr:spPr>
        <a:xfrm>
          <a:off x="5227320" y="3590925"/>
          <a:ext cx="79375" cy="13312775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79375</xdr:colOff>
      <xdr:row>16</xdr:row>
      <xdr:rowOff>79375</xdr:rowOff>
    </xdr:to>
    <xdr:sp>
      <xdr:nvSpPr>
        <xdr:cNvPr id="735" name="Text Box 9540"/>
        <xdr:cNvSpPr txBox="1"/>
      </xdr:nvSpPr>
      <xdr:spPr>
        <a:xfrm>
          <a:off x="4008120" y="3590925"/>
          <a:ext cx="79375" cy="13312775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79375</xdr:colOff>
      <xdr:row>16</xdr:row>
      <xdr:rowOff>79375</xdr:rowOff>
    </xdr:to>
    <xdr:sp>
      <xdr:nvSpPr>
        <xdr:cNvPr id="740" name="Text Box 9540"/>
        <xdr:cNvSpPr txBox="1"/>
      </xdr:nvSpPr>
      <xdr:spPr>
        <a:xfrm>
          <a:off x="4008120" y="3590925"/>
          <a:ext cx="79375" cy="13312775"/>
        </a:xfrm>
        <a:prstGeom prst="rect">
          <a:avLst/>
        </a:prstGeom>
        <a:ln w="9525">
          <a:noFill/>
        </a:ln>
      </xdr:spPr>
    </xdr:sp>
    <xdr:clientData/>
  </xdr:twoCellAnchor>
  <xdr:twoCellAnchor editAs="oneCell">
    <xdr:from>
      <xdr:col>31</xdr:col>
      <xdr:colOff>2183130</xdr:colOff>
      <xdr:row>6</xdr:row>
      <xdr:rowOff>0</xdr:rowOff>
    </xdr:from>
    <xdr:to>
      <xdr:col>32</xdr:col>
      <xdr:colOff>470535</xdr:colOff>
      <xdr:row>6</xdr:row>
      <xdr:rowOff>459105</xdr:rowOff>
    </xdr:to>
    <xdr:pic>
      <xdr:nvPicPr>
        <xdr:cNvPr id="7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22974935" y="3590925"/>
          <a:ext cx="713105" cy="4591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4"/>
  <sheetViews>
    <sheetView tabSelected="1" topLeftCell="A10" workbookViewId="0">
      <pane xSplit="7" topLeftCell="H1" activePane="topRight" state="frozen"/>
      <selection/>
      <selection pane="topRight" activeCell="F13" sqref="F13"/>
    </sheetView>
  </sheetViews>
  <sheetFormatPr defaultColWidth="9" defaultRowHeight="13.5"/>
  <cols>
    <col min="1" max="1" width="5.33333333333333" customWidth="1"/>
    <col min="2" max="2" width="5.75" customWidth="1"/>
    <col min="3" max="3" width="27.625" customWidth="1"/>
    <col min="4" max="4" width="6.725" customWidth="1"/>
    <col min="5" max="5" width="7.16666666666667" style="4" customWidth="1"/>
    <col min="6" max="6" width="16" customWidth="1"/>
    <col min="7" max="7" width="47.375" style="4" customWidth="1"/>
    <col min="8" max="15" width="5.63333333333333" customWidth="1"/>
    <col min="16" max="16" width="7.16666666666667" customWidth="1"/>
    <col min="17" max="17" width="11.1583333333333" customWidth="1"/>
    <col min="18" max="18" width="7.69166666666667" customWidth="1"/>
    <col min="19" max="19" width="8.625" style="5" customWidth="1"/>
    <col min="20" max="20" width="9.5" style="5" customWidth="1"/>
    <col min="21" max="21" width="5.88333333333333" customWidth="1"/>
    <col min="22" max="22" width="5.38333333333333" customWidth="1"/>
    <col min="23" max="23" width="7.25" customWidth="1"/>
    <col min="24" max="24" width="5" customWidth="1"/>
    <col min="25" max="25" width="5.66666666666667" customWidth="1"/>
    <col min="26" max="26" width="5.33333333333333" customWidth="1"/>
    <col min="27" max="27" width="4.66666666666667" customWidth="1"/>
    <col min="28" max="28" width="5.66666666666667" customWidth="1"/>
    <col min="29" max="29" width="9.75" customWidth="1"/>
    <col min="30" max="30" width="7.125" customWidth="1"/>
    <col min="31" max="31" width="5.95" customWidth="1"/>
    <col min="32" max="32" width="31.8333333333333" customWidth="1"/>
    <col min="33" max="33" width="25.6666666666667" customWidth="1"/>
    <col min="34" max="34" width="10.1666666666667" customWidth="1"/>
    <col min="35" max="35" width="14.4416666666667" style="3" customWidth="1"/>
  </cols>
  <sheetData>
    <row r="1" ht="24" spans="1:35">
      <c r="A1" s="6" t="s">
        <v>0</v>
      </c>
      <c r="B1" s="6"/>
      <c r="C1" s="6"/>
      <c r="D1" s="6"/>
      <c r="E1" s="7"/>
      <c r="F1" s="6"/>
      <c r="G1" s="7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41"/>
    </row>
    <row r="2" ht="30.75" spans="1:35">
      <c r="A2" s="8" t="s">
        <v>1</v>
      </c>
      <c r="B2" s="8"/>
      <c r="C2" s="8"/>
      <c r="D2" s="8"/>
      <c r="E2" s="9"/>
      <c r="F2" s="8"/>
      <c r="G2" s="10" t="s">
        <v>2</v>
      </c>
      <c r="H2" s="11"/>
      <c r="I2" s="11"/>
      <c r="J2" s="29"/>
      <c r="K2" s="29"/>
      <c r="L2" s="29"/>
      <c r="M2" s="29"/>
      <c r="N2" s="29"/>
      <c r="O2" s="29"/>
      <c r="P2" s="29"/>
      <c r="Q2" s="29"/>
      <c r="R2" s="29"/>
      <c r="S2" s="30"/>
      <c r="T2" s="30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6"/>
      <c r="AG2" s="36"/>
      <c r="AH2" s="42"/>
      <c r="AI2" s="41"/>
    </row>
    <row r="3" ht="34" customHeight="1" spans="1:35">
      <c r="A3" s="12" t="s">
        <v>3</v>
      </c>
      <c r="B3" s="13" t="s">
        <v>4</v>
      </c>
      <c r="C3" s="12" t="s">
        <v>5</v>
      </c>
      <c r="D3" s="13" t="s">
        <v>6</v>
      </c>
      <c r="E3" s="13" t="s">
        <v>7</v>
      </c>
      <c r="F3" s="13" t="s">
        <v>8</v>
      </c>
      <c r="G3" s="12" t="s">
        <v>9</v>
      </c>
      <c r="H3" s="12" t="s">
        <v>10</v>
      </c>
      <c r="I3" s="12"/>
      <c r="J3" s="12"/>
      <c r="K3" s="12"/>
      <c r="L3" s="12"/>
      <c r="M3" s="12"/>
      <c r="N3" s="12"/>
      <c r="O3" s="12"/>
      <c r="P3" s="13" t="s">
        <v>11</v>
      </c>
      <c r="Q3" s="13" t="s">
        <v>12</v>
      </c>
      <c r="R3" s="12" t="s">
        <v>13</v>
      </c>
      <c r="S3" s="12" t="s">
        <v>14</v>
      </c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3" t="s">
        <v>15</v>
      </c>
      <c r="AG3" s="13" t="s">
        <v>16</v>
      </c>
      <c r="AH3" s="12" t="s">
        <v>17</v>
      </c>
      <c r="AI3" s="12" t="s">
        <v>18</v>
      </c>
    </row>
    <row r="4" ht="52" customHeight="1" spans="1:35">
      <c r="A4" s="12"/>
      <c r="B4" s="14"/>
      <c r="C4" s="12"/>
      <c r="D4" s="14"/>
      <c r="E4" s="14"/>
      <c r="F4" s="14"/>
      <c r="G4" s="12"/>
      <c r="H4" s="12" t="s">
        <v>19</v>
      </c>
      <c r="I4" s="12" t="s">
        <v>20</v>
      </c>
      <c r="J4" s="12" t="s">
        <v>21</v>
      </c>
      <c r="K4" s="12" t="s">
        <v>22</v>
      </c>
      <c r="L4" s="12" t="s">
        <v>23</v>
      </c>
      <c r="M4" s="12" t="s">
        <v>24</v>
      </c>
      <c r="N4" s="12" t="s">
        <v>25</v>
      </c>
      <c r="O4" s="12" t="s">
        <v>26</v>
      </c>
      <c r="P4" s="14"/>
      <c r="Q4" s="14"/>
      <c r="R4" s="12"/>
      <c r="S4" s="12" t="s">
        <v>27</v>
      </c>
      <c r="T4" s="12" t="s">
        <v>28</v>
      </c>
      <c r="U4" s="12" t="s">
        <v>29</v>
      </c>
      <c r="V4" s="12" t="s">
        <v>30</v>
      </c>
      <c r="W4" s="12" t="s">
        <v>31</v>
      </c>
      <c r="X4" s="12" t="s">
        <v>32</v>
      </c>
      <c r="Y4" s="12" t="s">
        <v>33</v>
      </c>
      <c r="Z4" s="12" t="s">
        <v>34</v>
      </c>
      <c r="AA4" s="12" t="s">
        <v>35</v>
      </c>
      <c r="AB4" s="12" t="s">
        <v>36</v>
      </c>
      <c r="AC4" s="12" t="s">
        <v>37</v>
      </c>
      <c r="AD4" s="12" t="s">
        <v>38</v>
      </c>
      <c r="AE4" s="12" t="s">
        <v>39</v>
      </c>
      <c r="AF4" s="14"/>
      <c r="AG4" s="14"/>
      <c r="AH4" s="12"/>
      <c r="AI4" s="12"/>
    </row>
    <row r="5" ht="50" customHeight="1" spans="1:35">
      <c r="A5" s="15" t="s">
        <v>40</v>
      </c>
      <c r="B5" s="16"/>
      <c r="C5" s="16"/>
      <c r="D5" s="16"/>
      <c r="E5" s="16"/>
      <c r="F5" s="16"/>
      <c r="G5" s="17"/>
      <c r="H5" s="18">
        <f>SUM(H6:H17)</f>
        <v>11</v>
      </c>
      <c r="I5" s="18">
        <f>SUM(I6:I17)</f>
        <v>1</v>
      </c>
      <c r="J5" s="18"/>
      <c r="K5" s="18"/>
      <c r="L5" s="18"/>
      <c r="M5" s="18"/>
      <c r="N5" s="18"/>
      <c r="O5" s="18"/>
      <c r="P5" s="18"/>
      <c r="Q5" s="18"/>
      <c r="R5" s="18"/>
      <c r="S5" s="18">
        <f t="shared" ref="S5:AE5" si="0">SUM(S6:S17)</f>
        <v>380.73</v>
      </c>
      <c r="T5" s="32">
        <f t="shared" si="0"/>
        <v>231</v>
      </c>
      <c r="U5" s="18">
        <f t="shared" si="0"/>
        <v>0</v>
      </c>
      <c r="V5" s="18">
        <f t="shared" si="0"/>
        <v>0</v>
      </c>
      <c r="W5" s="18">
        <f t="shared" si="0"/>
        <v>101</v>
      </c>
      <c r="X5" s="18">
        <f t="shared" si="0"/>
        <v>0</v>
      </c>
      <c r="Y5" s="18">
        <f t="shared" si="0"/>
        <v>0</v>
      </c>
      <c r="Z5" s="18">
        <f t="shared" si="0"/>
        <v>0</v>
      </c>
      <c r="AA5" s="18">
        <f t="shared" si="0"/>
        <v>0</v>
      </c>
      <c r="AB5" s="18">
        <f t="shared" si="0"/>
        <v>0</v>
      </c>
      <c r="AC5" s="32">
        <f t="shared" si="0"/>
        <v>48.73</v>
      </c>
      <c r="AD5" s="18">
        <f t="shared" si="0"/>
        <v>0</v>
      </c>
      <c r="AE5" s="18">
        <f t="shared" si="0"/>
        <v>0</v>
      </c>
      <c r="AF5" s="32"/>
      <c r="AG5" s="32"/>
      <c r="AH5" s="43"/>
      <c r="AI5" s="18"/>
    </row>
    <row r="6" s="1" customFormat="1" ht="92" customHeight="1" spans="1:35">
      <c r="A6" s="19">
        <v>1</v>
      </c>
      <c r="B6" s="19" t="s">
        <v>41</v>
      </c>
      <c r="C6" s="20" t="s">
        <v>42</v>
      </c>
      <c r="D6" s="20" t="s">
        <v>43</v>
      </c>
      <c r="E6" s="21" t="s">
        <v>44</v>
      </c>
      <c r="F6" s="22" t="s">
        <v>45</v>
      </c>
      <c r="G6" s="21" t="s">
        <v>46</v>
      </c>
      <c r="H6" s="23">
        <v>1</v>
      </c>
      <c r="I6" s="23"/>
      <c r="J6" s="23"/>
      <c r="K6" s="23"/>
      <c r="L6" s="23"/>
      <c r="M6" s="23"/>
      <c r="N6" s="23"/>
      <c r="O6" s="23"/>
      <c r="P6" s="22">
        <v>260</v>
      </c>
      <c r="Q6" s="20" t="s">
        <v>47</v>
      </c>
      <c r="R6" s="22" t="s">
        <v>48</v>
      </c>
      <c r="S6" s="33">
        <f>T6+U6+V6+W6+X6+Y6+Z6+AA6+AB6+AC6+AD6+AE6</f>
        <v>70</v>
      </c>
      <c r="T6" s="22">
        <v>70</v>
      </c>
      <c r="U6" s="22"/>
      <c r="V6" s="22"/>
      <c r="W6" s="22"/>
      <c r="X6" s="22"/>
      <c r="Y6" s="22"/>
      <c r="Z6" s="22"/>
      <c r="AA6" s="22"/>
      <c r="AB6" s="22"/>
      <c r="AC6" s="22"/>
      <c r="AD6" s="37"/>
      <c r="AE6" s="37"/>
      <c r="AF6" s="38" t="s">
        <v>49</v>
      </c>
      <c r="AG6" s="38" t="s">
        <v>50</v>
      </c>
      <c r="AH6" s="44" t="s">
        <v>51</v>
      </c>
      <c r="AI6" s="45"/>
    </row>
    <row r="7" s="2" customFormat="1" ht="84" customHeight="1" spans="1:35">
      <c r="A7" s="19">
        <v>2</v>
      </c>
      <c r="B7" s="19" t="s">
        <v>52</v>
      </c>
      <c r="C7" s="24" t="s">
        <v>53</v>
      </c>
      <c r="D7" s="20" t="s">
        <v>43</v>
      </c>
      <c r="E7" s="21" t="s">
        <v>44</v>
      </c>
      <c r="F7" s="20" t="s">
        <v>54</v>
      </c>
      <c r="G7" s="21" t="s">
        <v>55</v>
      </c>
      <c r="H7" s="23">
        <v>1</v>
      </c>
      <c r="I7" s="23"/>
      <c r="J7" s="23"/>
      <c r="K7" s="23"/>
      <c r="L7" s="23"/>
      <c r="M7" s="23"/>
      <c r="N7" s="23"/>
      <c r="O7" s="23"/>
      <c r="P7" s="22">
        <v>280</v>
      </c>
      <c r="Q7" s="20" t="s">
        <v>56</v>
      </c>
      <c r="R7" s="23" t="s">
        <v>57</v>
      </c>
      <c r="S7" s="33">
        <f>T7+U7+V7+W7+X7+Y7+Z7+AA7+AB7+AC7+AD7+AE7</f>
        <v>101</v>
      </c>
      <c r="T7" s="22"/>
      <c r="U7" s="22"/>
      <c r="V7" s="22"/>
      <c r="W7" s="22">
        <v>101</v>
      </c>
      <c r="X7" s="22"/>
      <c r="Y7" s="22"/>
      <c r="Z7" s="22"/>
      <c r="AA7" s="22"/>
      <c r="AB7" s="22"/>
      <c r="AC7" s="22"/>
      <c r="AD7" s="37"/>
      <c r="AE7" s="37"/>
      <c r="AF7" s="38" t="s">
        <v>58</v>
      </c>
      <c r="AG7" s="38" t="s">
        <v>58</v>
      </c>
      <c r="AH7" s="44" t="s">
        <v>51</v>
      </c>
      <c r="AI7" s="45"/>
    </row>
    <row r="8" s="1" customFormat="1" ht="119" customHeight="1" spans="1:35">
      <c r="A8" s="19">
        <v>3</v>
      </c>
      <c r="B8" s="19" t="s">
        <v>59</v>
      </c>
      <c r="C8" s="24" t="s">
        <v>60</v>
      </c>
      <c r="D8" s="20" t="s">
        <v>43</v>
      </c>
      <c r="E8" s="21" t="s">
        <v>44</v>
      </c>
      <c r="F8" s="20" t="s">
        <v>54</v>
      </c>
      <c r="G8" s="25" t="s">
        <v>61</v>
      </c>
      <c r="H8" s="23">
        <v>1</v>
      </c>
      <c r="I8" s="23"/>
      <c r="J8" s="23"/>
      <c r="K8" s="23"/>
      <c r="L8" s="23"/>
      <c r="M8" s="23"/>
      <c r="N8" s="23"/>
      <c r="O8" s="23"/>
      <c r="P8" s="22">
        <v>22</v>
      </c>
      <c r="Q8" s="20" t="s">
        <v>56</v>
      </c>
      <c r="R8" s="23" t="s">
        <v>57</v>
      </c>
      <c r="S8" s="33">
        <v>5.63</v>
      </c>
      <c r="T8" s="22">
        <v>5.63</v>
      </c>
      <c r="U8" s="20"/>
      <c r="V8" s="22"/>
      <c r="W8" s="22"/>
      <c r="X8" s="22"/>
      <c r="Y8" s="22"/>
      <c r="Z8" s="22"/>
      <c r="AA8" s="22"/>
      <c r="AB8" s="22"/>
      <c r="AC8" s="22"/>
      <c r="AD8" s="37"/>
      <c r="AE8" s="37"/>
      <c r="AF8" s="39" t="s">
        <v>62</v>
      </c>
      <c r="AG8" s="39" t="s">
        <v>63</v>
      </c>
      <c r="AH8" s="44" t="s">
        <v>64</v>
      </c>
      <c r="AI8" s="45"/>
    </row>
    <row r="9" s="1" customFormat="1" ht="72" customHeight="1" spans="1:35">
      <c r="A9" s="19">
        <v>4</v>
      </c>
      <c r="B9" s="19" t="s">
        <v>65</v>
      </c>
      <c r="C9" s="24" t="s">
        <v>66</v>
      </c>
      <c r="D9" s="20" t="s">
        <v>43</v>
      </c>
      <c r="E9" s="21" t="s">
        <v>44</v>
      </c>
      <c r="F9" s="20" t="s">
        <v>67</v>
      </c>
      <c r="G9" s="25" t="s">
        <v>68</v>
      </c>
      <c r="H9" s="23">
        <v>1</v>
      </c>
      <c r="I9" s="23"/>
      <c r="J9" s="23"/>
      <c r="K9" s="23"/>
      <c r="L9" s="23"/>
      <c r="M9" s="23"/>
      <c r="N9" s="23"/>
      <c r="O9" s="23"/>
      <c r="P9" s="22">
        <v>9</v>
      </c>
      <c r="Q9" s="20" t="s">
        <v>69</v>
      </c>
      <c r="R9" s="22" t="s">
        <v>70</v>
      </c>
      <c r="S9" s="33">
        <v>2.5</v>
      </c>
      <c r="T9" s="22">
        <v>2.5</v>
      </c>
      <c r="U9" s="20"/>
      <c r="V9" s="22"/>
      <c r="W9" s="22"/>
      <c r="X9" s="22"/>
      <c r="Y9" s="22"/>
      <c r="Z9" s="22"/>
      <c r="AA9" s="22"/>
      <c r="AB9" s="22"/>
      <c r="AC9" s="22"/>
      <c r="AD9" s="37"/>
      <c r="AE9" s="37"/>
      <c r="AF9" s="39" t="s">
        <v>62</v>
      </c>
      <c r="AG9" s="39" t="s">
        <v>63</v>
      </c>
      <c r="AH9" s="44" t="s">
        <v>64</v>
      </c>
      <c r="AI9" s="45"/>
    </row>
    <row r="10" s="1" customFormat="1" ht="165" customHeight="1" spans="1:35">
      <c r="A10" s="19">
        <v>5</v>
      </c>
      <c r="B10" s="19" t="s">
        <v>71</v>
      </c>
      <c r="C10" s="20" t="s">
        <v>72</v>
      </c>
      <c r="D10" s="20" t="s">
        <v>43</v>
      </c>
      <c r="E10" s="21" t="s">
        <v>44</v>
      </c>
      <c r="F10" s="20" t="s">
        <v>73</v>
      </c>
      <c r="G10" s="25" t="s">
        <v>74</v>
      </c>
      <c r="H10" s="23">
        <v>1</v>
      </c>
      <c r="I10" s="23"/>
      <c r="J10" s="23"/>
      <c r="K10" s="23"/>
      <c r="L10" s="23"/>
      <c r="M10" s="23"/>
      <c r="N10" s="23"/>
      <c r="O10" s="23"/>
      <c r="P10" s="22">
        <v>87</v>
      </c>
      <c r="Q10" s="20" t="s">
        <v>75</v>
      </c>
      <c r="R10" s="22" t="s">
        <v>76</v>
      </c>
      <c r="S10" s="33">
        <v>74.29</v>
      </c>
      <c r="T10" s="33">
        <v>50.19</v>
      </c>
      <c r="U10" s="20"/>
      <c r="V10" s="22"/>
      <c r="W10" s="22"/>
      <c r="X10" s="22"/>
      <c r="Y10" s="22"/>
      <c r="Z10" s="22"/>
      <c r="AA10" s="22"/>
      <c r="AB10" s="22"/>
      <c r="AC10" s="22">
        <v>24.1</v>
      </c>
      <c r="AD10" s="37"/>
      <c r="AE10" s="37"/>
      <c r="AF10" s="39" t="s">
        <v>62</v>
      </c>
      <c r="AG10" s="39" t="s">
        <v>77</v>
      </c>
      <c r="AH10" s="44" t="s">
        <v>64</v>
      </c>
      <c r="AI10" s="45"/>
    </row>
    <row r="11" s="1" customFormat="1" ht="70" customHeight="1" spans="1:35">
      <c r="A11" s="19">
        <v>6</v>
      </c>
      <c r="B11" s="19" t="s">
        <v>78</v>
      </c>
      <c r="C11" s="24" t="s">
        <v>79</v>
      </c>
      <c r="D11" s="20" t="s">
        <v>43</v>
      </c>
      <c r="E11" s="21" t="s">
        <v>44</v>
      </c>
      <c r="F11" s="20" t="s">
        <v>80</v>
      </c>
      <c r="G11" s="21" t="s">
        <v>81</v>
      </c>
      <c r="H11" s="23">
        <v>1</v>
      </c>
      <c r="I11" s="23"/>
      <c r="J11" s="23"/>
      <c r="K11" s="23"/>
      <c r="L11" s="23"/>
      <c r="M11" s="23"/>
      <c r="N11" s="23"/>
      <c r="O11" s="23"/>
      <c r="P11" s="22">
        <v>23</v>
      </c>
      <c r="Q11" s="20" t="s">
        <v>82</v>
      </c>
      <c r="R11" s="22" t="s">
        <v>83</v>
      </c>
      <c r="S11" s="33">
        <v>6.9</v>
      </c>
      <c r="T11" s="22">
        <v>6.9</v>
      </c>
      <c r="U11" s="20"/>
      <c r="V11" s="22"/>
      <c r="W11" s="22"/>
      <c r="X11" s="22"/>
      <c r="Y11" s="22"/>
      <c r="Z11" s="22"/>
      <c r="AA11" s="22"/>
      <c r="AB11" s="22"/>
      <c r="AC11" s="22"/>
      <c r="AD11" s="37"/>
      <c r="AE11" s="37"/>
      <c r="AF11" s="39" t="s">
        <v>62</v>
      </c>
      <c r="AG11" s="39" t="s">
        <v>63</v>
      </c>
      <c r="AH11" s="44" t="s">
        <v>64</v>
      </c>
      <c r="AI11" s="45"/>
    </row>
    <row r="12" s="1" customFormat="1" ht="71" customHeight="1" spans="1:35">
      <c r="A12" s="19">
        <v>7</v>
      </c>
      <c r="B12" s="19" t="s">
        <v>84</v>
      </c>
      <c r="C12" s="24" t="s">
        <v>85</v>
      </c>
      <c r="D12" s="20" t="s">
        <v>43</v>
      </c>
      <c r="E12" s="21" t="s">
        <v>44</v>
      </c>
      <c r="F12" s="20" t="s">
        <v>86</v>
      </c>
      <c r="G12" s="21" t="s">
        <v>87</v>
      </c>
      <c r="H12" s="23">
        <v>1</v>
      </c>
      <c r="I12" s="23"/>
      <c r="J12" s="23"/>
      <c r="K12" s="23"/>
      <c r="L12" s="23"/>
      <c r="M12" s="23"/>
      <c r="N12" s="23"/>
      <c r="O12" s="23"/>
      <c r="P12" s="22">
        <v>14</v>
      </c>
      <c r="Q12" s="20" t="s">
        <v>86</v>
      </c>
      <c r="R12" s="22" t="s">
        <v>88</v>
      </c>
      <c r="S12" s="33">
        <v>4.2</v>
      </c>
      <c r="T12" s="22">
        <v>4.2</v>
      </c>
      <c r="U12" s="20"/>
      <c r="V12" s="22"/>
      <c r="W12" s="22"/>
      <c r="X12" s="22"/>
      <c r="Y12" s="22"/>
      <c r="Z12" s="22"/>
      <c r="AA12" s="22"/>
      <c r="AB12" s="22"/>
      <c r="AC12" s="22"/>
      <c r="AD12" s="37"/>
      <c r="AE12" s="37"/>
      <c r="AF12" s="39" t="s">
        <v>62</v>
      </c>
      <c r="AG12" s="39" t="s">
        <v>63</v>
      </c>
      <c r="AH12" s="44" t="s">
        <v>64</v>
      </c>
      <c r="AI12" s="45"/>
    </row>
    <row r="13" s="1" customFormat="1" ht="90" customHeight="1" spans="1:35">
      <c r="A13" s="19">
        <v>8</v>
      </c>
      <c r="B13" s="19" t="s">
        <v>89</v>
      </c>
      <c r="C13" s="20" t="s">
        <v>90</v>
      </c>
      <c r="D13" s="20" t="s">
        <v>43</v>
      </c>
      <c r="E13" s="21" t="s">
        <v>44</v>
      </c>
      <c r="F13" s="20" t="s">
        <v>91</v>
      </c>
      <c r="G13" s="26" t="s">
        <v>92</v>
      </c>
      <c r="H13" s="23">
        <v>1</v>
      </c>
      <c r="I13" s="23"/>
      <c r="J13" s="23"/>
      <c r="K13" s="23"/>
      <c r="L13" s="23"/>
      <c r="M13" s="23"/>
      <c r="N13" s="23"/>
      <c r="O13" s="23"/>
      <c r="P13" s="22">
        <v>10</v>
      </c>
      <c r="Q13" s="20" t="s">
        <v>91</v>
      </c>
      <c r="R13" s="22" t="s">
        <v>93</v>
      </c>
      <c r="S13" s="33">
        <v>18.48</v>
      </c>
      <c r="T13" s="22">
        <v>18.48</v>
      </c>
      <c r="U13" s="20"/>
      <c r="V13" s="22"/>
      <c r="W13" s="22"/>
      <c r="X13" s="22"/>
      <c r="Y13" s="22"/>
      <c r="Z13" s="22"/>
      <c r="AA13" s="22"/>
      <c r="AB13" s="22"/>
      <c r="AC13" s="22"/>
      <c r="AD13" s="37"/>
      <c r="AE13" s="37"/>
      <c r="AF13" s="39" t="s">
        <v>62</v>
      </c>
      <c r="AG13" s="39" t="s">
        <v>63</v>
      </c>
      <c r="AH13" s="44" t="s">
        <v>64</v>
      </c>
      <c r="AI13" s="45"/>
    </row>
    <row r="14" s="1" customFormat="1" ht="164" customHeight="1" spans="1:35">
      <c r="A14" s="19">
        <v>9</v>
      </c>
      <c r="B14" s="19" t="s">
        <v>94</v>
      </c>
      <c r="C14" s="24" t="s">
        <v>95</v>
      </c>
      <c r="D14" s="20" t="s">
        <v>43</v>
      </c>
      <c r="E14" s="21" t="s">
        <v>44</v>
      </c>
      <c r="F14" s="20" t="s">
        <v>96</v>
      </c>
      <c r="G14" s="25" t="s">
        <v>97</v>
      </c>
      <c r="H14" s="23">
        <v>1</v>
      </c>
      <c r="I14" s="23"/>
      <c r="J14" s="23"/>
      <c r="K14" s="23"/>
      <c r="L14" s="23"/>
      <c r="M14" s="23"/>
      <c r="N14" s="23"/>
      <c r="O14" s="23"/>
      <c r="P14" s="22">
        <v>46</v>
      </c>
      <c r="Q14" s="20" t="s">
        <v>98</v>
      </c>
      <c r="R14" s="22" t="s">
        <v>99</v>
      </c>
      <c r="S14" s="33">
        <v>17.18</v>
      </c>
      <c r="T14" s="33">
        <v>17.18</v>
      </c>
      <c r="U14" s="20"/>
      <c r="V14" s="22"/>
      <c r="W14" s="22"/>
      <c r="X14" s="22"/>
      <c r="Y14" s="22"/>
      <c r="Z14" s="22"/>
      <c r="AA14" s="22"/>
      <c r="AB14" s="22"/>
      <c r="AC14" s="22"/>
      <c r="AD14" s="37"/>
      <c r="AE14" s="37"/>
      <c r="AF14" s="39" t="s">
        <v>62</v>
      </c>
      <c r="AG14" s="39" t="s">
        <v>63</v>
      </c>
      <c r="AH14" s="44" t="s">
        <v>64</v>
      </c>
      <c r="AI14" s="45"/>
    </row>
    <row r="15" s="1" customFormat="1" ht="105" customHeight="1" spans="1:35">
      <c r="A15" s="19">
        <v>10</v>
      </c>
      <c r="B15" s="19" t="s">
        <v>100</v>
      </c>
      <c r="C15" s="20" t="s">
        <v>101</v>
      </c>
      <c r="D15" s="20" t="s">
        <v>43</v>
      </c>
      <c r="E15" s="21" t="s">
        <v>44</v>
      </c>
      <c r="F15" s="20" t="s">
        <v>102</v>
      </c>
      <c r="G15" s="25" t="s">
        <v>103</v>
      </c>
      <c r="H15" s="23">
        <v>1</v>
      </c>
      <c r="I15" s="23"/>
      <c r="J15" s="23"/>
      <c r="K15" s="23"/>
      <c r="L15" s="23"/>
      <c r="M15" s="23"/>
      <c r="N15" s="23"/>
      <c r="O15" s="23"/>
      <c r="P15" s="22">
        <v>37</v>
      </c>
      <c r="Q15" s="20" t="s">
        <v>104</v>
      </c>
      <c r="R15" s="22" t="s">
        <v>105</v>
      </c>
      <c r="S15" s="34">
        <v>66.55</v>
      </c>
      <c r="T15" s="34">
        <v>41.92</v>
      </c>
      <c r="U15" s="20"/>
      <c r="V15" s="22"/>
      <c r="W15" s="22"/>
      <c r="X15" s="22"/>
      <c r="Y15" s="22"/>
      <c r="Z15" s="22"/>
      <c r="AA15" s="22"/>
      <c r="AB15" s="22"/>
      <c r="AC15" s="40">
        <v>24.63</v>
      </c>
      <c r="AD15" s="37"/>
      <c r="AE15" s="37"/>
      <c r="AF15" s="39" t="s">
        <v>62</v>
      </c>
      <c r="AG15" s="39" t="s">
        <v>63</v>
      </c>
      <c r="AH15" s="44" t="s">
        <v>64</v>
      </c>
      <c r="AI15" s="45"/>
    </row>
    <row r="16" s="1" customFormat="1" ht="102" customHeight="1" spans="1:35">
      <c r="A16" s="19">
        <v>11</v>
      </c>
      <c r="B16" s="19" t="s">
        <v>106</v>
      </c>
      <c r="C16" s="20" t="s">
        <v>107</v>
      </c>
      <c r="D16" s="20" t="s">
        <v>43</v>
      </c>
      <c r="E16" s="21" t="s">
        <v>44</v>
      </c>
      <c r="F16" s="20" t="s">
        <v>108</v>
      </c>
      <c r="G16" s="27" t="s">
        <v>109</v>
      </c>
      <c r="H16" s="23">
        <v>1</v>
      </c>
      <c r="I16" s="23"/>
      <c r="J16" s="23"/>
      <c r="K16" s="23"/>
      <c r="L16" s="23"/>
      <c r="M16" s="23"/>
      <c r="N16" s="23"/>
      <c r="O16" s="23"/>
      <c r="P16" s="22">
        <v>19</v>
      </c>
      <c r="Q16" s="20" t="s">
        <v>108</v>
      </c>
      <c r="R16" s="22" t="s">
        <v>110</v>
      </c>
      <c r="S16" s="33">
        <v>13.5</v>
      </c>
      <c r="T16" s="33">
        <v>13.5</v>
      </c>
      <c r="U16" s="20"/>
      <c r="V16" s="22"/>
      <c r="W16" s="22"/>
      <c r="X16" s="22"/>
      <c r="Y16" s="22"/>
      <c r="Z16" s="22"/>
      <c r="AA16" s="22"/>
      <c r="AB16" s="22"/>
      <c r="AC16" s="22"/>
      <c r="AD16" s="37"/>
      <c r="AE16" s="37"/>
      <c r="AF16" s="39" t="s">
        <v>62</v>
      </c>
      <c r="AG16" s="39" t="s">
        <v>63</v>
      </c>
      <c r="AH16" s="44" t="s">
        <v>64</v>
      </c>
      <c r="AI16" s="45"/>
    </row>
    <row r="17" s="1" customFormat="1" ht="85" customHeight="1" spans="1:35">
      <c r="A17" s="19">
        <v>12</v>
      </c>
      <c r="B17" s="19" t="s">
        <v>111</v>
      </c>
      <c r="C17" s="24" t="s">
        <v>112</v>
      </c>
      <c r="D17" s="20" t="s">
        <v>43</v>
      </c>
      <c r="E17" s="21" t="s">
        <v>44</v>
      </c>
      <c r="F17" s="20" t="s">
        <v>113</v>
      </c>
      <c r="G17" s="21" t="s">
        <v>114</v>
      </c>
      <c r="H17" s="23"/>
      <c r="I17" s="23">
        <v>1</v>
      </c>
      <c r="J17" s="23"/>
      <c r="K17" s="23"/>
      <c r="L17" s="23"/>
      <c r="M17" s="23"/>
      <c r="N17" s="23"/>
      <c r="O17" s="23"/>
      <c r="P17" s="22">
        <v>5</v>
      </c>
      <c r="Q17" s="20" t="s">
        <v>115</v>
      </c>
      <c r="R17" s="22" t="s">
        <v>116</v>
      </c>
      <c r="S17" s="33">
        <v>0.5</v>
      </c>
      <c r="T17" s="20">
        <v>0.5</v>
      </c>
      <c r="U17" s="20"/>
      <c r="V17" s="22"/>
      <c r="W17" s="22"/>
      <c r="X17" s="22"/>
      <c r="Y17" s="22"/>
      <c r="Z17" s="22"/>
      <c r="AA17" s="22"/>
      <c r="AB17" s="22"/>
      <c r="AC17" s="22"/>
      <c r="AD17" s="37"/>
      <c r="AE17" s="37"/>
      <c r="AF17" s="39" t="s">
        <v>117</v>
      </c>
      <c r="AG17" s="39" t="s">
        <v>118</v>
      </c>
      <c r="AH17" s="44" t="s">
        <v>64</v>
      </c>
      <c r="AI17" s="45"/>
    </row>
    <row r="18" hidden="1"/>
    <row r="19" s="3" customFormat="1" ht="23" hidden="1" customHeight="1" spans="5:19">
      <c r="E19" s="28"/>
      <c r="F19" s="3" t="s">
        <v>119</v>
      </c>
      <c r="G19" s="28">
        <v>200.33</v>
      </c>
      <c r="Q19" s="5" t="s">
        <v>120</v>
      </c>
      <c r="R19" s="5"/>
      <c r="S19" s="3">
        <v>332</v>
      </c>
    </row>
    <row r="20" s="3" customFormat="1" ht="26" hidden="1" customHeight="1" spans="5:19">
      <c r="E20" s="28"/>
      <c r="F20" s="3" t="s">
        <v>121</v>
      </c>
      <c r="G20" s="28">
        <v>145.45</v>
      </c>
      <c r="Q20" s="5" t="s">
        <v>122</v>
      </c>
      <c r="R20" s="5"/>
      <c r="S20" s="35">
        <f>S5-S19</f>
        <v>48.73</v>
      </c>
    </row>
    <row r="21" s="3" customFormat="1" ht="24" hidden="1" customHeight="1" spans="5:7">
      <c r="E21" s="28"/>
      <c r="F21" s="5" t="s">
        <v>26</v>
      </c>
      <c r="G21" s="28">
        <f>G19-G20</f>
        <v>54.88</v>
      </c>
    </row>
    <row r="22" hidden="1"/>
    <row r="23" hidden="1"/>
    <row r="24" hidden="1"/>
  </sheetData>
  <autoFilter ref="A3:AI17">
    <extLst/>
  </autoFilter>
  <mergeCells count="23">
    <mergeCell ref="A1:AH1"/>
    <mergeCell ref="A2:F2"/>
    <mergeCell ref="G2:I2"/>
    <mergeCell ref="S2:T2"/>
    <mergeCell ref="H3:O3"/>
    <mergeCell ref="S3:AE3"/>
    <mergeCell ref="A5:F5"/>
    <mergeCell ref="Q19:R19"/>
    <mergeCell ref="Q20:R20"/>
    <mergeCell ref="A3:A4"/>
    <mergeCell ref="B3:B4"/>
    <mergeCell ref="C3:C4"/>
    <mergeCell ref="D3:D4"/>
    <mergeCell ref="E3:E4"/>
    <mergeCell ref="F3:F4"/>
    <mergeCell ref="G3:G4"/>
    <mergeCell ref="P3:P4"/>
    <mergeCell ref="Q3:Q4"/>
    <mergeCell ref="R3:R4"/>
    <mergeCell ref="AF3:AF4"/>
    <mergeCell ref="AG3:AG4"/>
    <mergeCell ref="AH3:AH4"/>
    <mergeCell ref="AI3:AI4"/>
  </mergeCells>
  <pageMargins left="0.472222222222222" right="0.472222222222222" top="0.432638888888889" bottom="0.196527777777778" header="0.393055555555556" footer="0.196527777777778"/>
  <pageSetup paperSize="8" scale="92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2023年中央提前下达衔接资金项目计划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2006-09-16T08:00:00Z</dcterms:created>
  <cp:lastPrinted>2019-03-19T15:48:00Z</cp:lastPrinted>
  <dcterms:modified xsi:type="dcterms:W3CDTF">2024-07-11T11:56:56Z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1D19C51BD6B045CBA8B6D6CDD6BF2A97_13</vt:lpwstr>
  </property>
  <property fmtid="{D5CDD505-2E9C-101B-9397-08002B2CF9AE}" pid="4" name="commondata">
    <vt:lpwstr>eyJoZGlkIjoiZjI2NjQ1MTg2NTFmZjRjN2UyNjMwYmIwMWUyZTJiZTQifQ==</vt:lpwstr>
  </property>
</Properties>
</file>